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Ley 1474\"/>
    </mc:Choice>
  </mc:AlternateContent>
  <xr:revisionPtr revIDLastSave="0" documentId="13_ncr:1_{E5FEE5EC-987B-46ED-A4CE-BC94E2C6FC09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PRESUPUESTO CONSOLIDADO 2023" sheetId="4" r:id="rId1"/>
  </sheets>
  <definedNames>
    <definedName name="_xlnm.Print_Area" localSheetId="0">'PRESUPUESTO CONSOLIDADO 2023'!#REF!</definedName>
    <definedName name="_xlnm.Print_Titles" localSheetId="0">'PRESUPUESTO CONSOLIDADO 2023'!#REF!</definedName>
  </definedNames>
  <calcPr calcId="191029"/>
</workbook>
</file>

<file path=xl/calcChain.xml><?xml version="1.0" encoding="utf-8"?>
<calcChain xmlns="http://schemas.openxmlformats.org/spreadsheetml/2006/main">
  <c r="D7" i="4" l="1"/>
  <c r="D31" i="4" l="1"/>
  <c r="D30" i="4"/>
  <c r="D29" i="4"/>
  <c r="D28" i="4"/>
  <c r="D27" i="4"/>
  <c r="D26" i="4"/>
  <c r="D18" i="4"/>
  <c r="D21" i="4" s="1"/>
  <c r="D14" i="4"/>
  <c r="D25" i="4" l="1"/>
  <c r="D32" i="4" s="1"/>
</calcChain>
</file>

<file path=xl/sharedStrings.xml><?xml version="1.0" encoding="utf-8"?>
<sst xmlns="http://schemas.openxmlformats.org/spreadsheetml/2006/main" count="51" uniqueCount="25">
  <si>
    <t>INVERSIÓN</t>
  </si>
  <si>
    <t>ADQUISICION DE BIENES Y SERVICIOS</t>
  </si>
  <si>
    <t>Elaboro: Cesar Augusto Acuña Reyes  - Coord. Grupo Nacional de Gestión Presupuestal</t>
  </si>
  <si>
    <t>Revisó: Cesar Augusto Acuña Reyes  - Coord. Grupo Nacional de Gestión Presupuestal</t>
  </si>
  <si>
    <t>Fuente :Grupo Nacional de Gestión Presupuestal - SIIF NACION</t>
  </si>
  <si>
    <t>DESCRIPCIÓN</t>
  </si>
  <si>
    <t>APROPIACIÓN</t>
  </si>
  <si>
    <t>A</t>
  </si>
  <si>
    <t>FUNCIONAMIENTO</t>
  </si>
  <si>
    <t>A01</t>
  </si>
  <si>
    <t>GASTOS DE PERSONAL</t>
  </si>
  <si>
    <t>A02</t>
  </si>
  <si>
    <t>A03</t>
  </si>
  <si>
    <t>TRANSFERENCIAS CORRIENTES</t>
  </si>
  <si>
    <t>A08</t>
  </si>
  <si>
    <t>GASTOS POR TRIBUTOS,MULTAS,SANCIONES E INTERESES DE MORA</t>
  </si>
  <si>
    <t>B</t>
  </si>
  <si>
    <t>SERVICIO DE LA DEUDA PUBLICA</t>
  </si>
  <si>
    <t>C</t>
  </si>
  <si>
    <t>TOTAL INSTITUTO</t>
  </si>
  <si>
    <t>DECRETO 2590 DE DICIEMBRE 23 DE 2022</t>
  </si>
  <si>
    <t>RECURSOS DE LA NACIÓN VIGENCIA 2023</t>
  </si>
  <si>
    <t>RECURSOS PROPIOS VIGENCIA 2023</t>
  </si>
  <si>
    <t>RECURSOS NACIÓN Y PROPIOS VIGENCIA 2023</t>
  </si>
  <si>
    <t>Fecha:Enero 20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</si>
</sst>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4"/>
      <color indexed="56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38">
    <xf numFmtId="0" fontId="3" fillId="0" borderId="0" xfId="0" applyFont="1" applyFill="1" applyBorder="1"/>
    <xf numFmtId="0" fontId="0" fillId="0" borderId="0" xfId="0"/>
    <xf numFmtId="0" fontId="22" fillId="0" borderId="0" xfId="0" applyFont="1" applyBorder="1"/>
    <xf numFmtId="0" fontId="22" fillId="0" borderId="0" xfId="0" applyFont="1"/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left" wrapText="1"/>
    </xf>
    <xf numFmtId="0" fontId="24" fillId="0" borderId="1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5" fillId="0" borderId="0" xfId="0" applyFont="1"/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25" xfId="0" applyFont="1" applyFill="1" applyBorder="1" applyAlignment="1">
      <alignment horizontal="center" wrapText="1"/>
    </xf>
    <xf numFmtId="0" fontId="23" fillId="34" borderId="26" xfId="0" applyFont="1" applyFill="1" applyBorder="1" applyAlignment="1">
      <alignment horizontal="center" wrapText="1"/>
    </xf>
    <xf numFmtId="0" fontId="23" fillId="34" borderId="27" xfId="0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  <xf numFmtId="3" fontId="23" fillId="34" borderId="1" xfId="0" applyNumberFormat="1" applyFont="1" applyFill="1" applyBorder="1" applyAlignment="1">
      <alignment horizontal="center" wrapText="1"/>
    </xf>
    <xf numFmtId="3" fontId="23" fillId="34" borderId="12" xfId="0" applyNumberFormat="1" applyFont="1" applyFill="1" applyBorder="1" applyAlignment="1">
      <alignment horizontal="center" wrapText="1"/>
    </xf>
    <xf numFmtId="3" fontId="24" fillId="0" borderId="28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0" fontId="23" fillId="34" borderId="13" xfId="0" applyFont="1" applyFill="1" applyBorder="1" applyAlignment="1">
      <alignment horizontal="center" wrapText="1"/>
    </xf>
    <xf numFmtId="0" fontId="23" fillId="34" borderId="14" xfId="0" applyFont="1" applyFill="1" applyBorder="1" applyAlignment="1">
      <alignment horizontal="center" wrapText="1"/>
    </xf>
    <xf numFmtId="3" fontId="23" fillId="34" borderId="14" xfId="0" applyNumberFormat="1" applyFont="1" applyFill="1" applyBorder="1" applyAlignment="1">
      <alignment horizontal="center" wrapText="1"/>
    </xf>
    <xf numFmtId="3" fontId="23" fillId="34" borderId="15" xfId="0" applyNumberFormat="1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8"/>
  <sheetViews>
    <sheetView showGridLines="0" tabSelected="1" view="pageLayout" zoomScale="145" zoomScaleNormal="100" zoomScalePageLayoutView="145" workbookViewId="0">
      <selection activeCell="C4" sqref="C4"/>
    </sheetView>
  </sheetViews>
  <sheetFormatPr baseColWidth="10" defaultRowHeight="15" x14ac:dyDescent="0.25"/>
  <cols>
    <col min="2" max="2" width="8.42578125" customWidth="1"/>
    <col min="3" max="3" width="47" customWidth="1"/>
    <col min="4" max="4" width="21.5703125" customWidth="1"/>
    <col min="5" max="5" width="16.285156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3" spans="2:5" ht="18.75" customHeight="1" thickBot="1" x14ac:dyDescent="0.3">
      <c r="B3" s="13" t="s">
        <v>20</v>
      </c>
      <c r="C3" s="14"/>
      <c r="D3" s="14"/>
      <c r="E3" s="15"/>
    </row>
    <row r="4" spans="2:5" ht="9" customHeight="1" thickBot="1" x14ac:dyDescent="0.3">
      <c r="B4" s="10"/>
      <c r="C4" s="11"/>
      <c r="D4" s="11"/>
      <c r="E4" s="12"/>
    </row>
    <row r="5" spans="2:5" ht="18.75" thickBot="1" x14ac:dyDescent="0.3">
      <c r="B5" s="16" t="s">
        <v>21</v>
      </c>
      <c r="C5" s="17"/>
      <c r="D5" s="17"/>
      <c r="E5" s="18"/>
    </row>
    <row r="6" spans="2:5" ht="18" x14ac:dyDescent="0.25">
      <c r="B6" s="19" t="s">
        <v>5</v>
      </c>
      <c r="C6" s="20"/>
      <c r="D6" s="20" t="s">
        <v>6</v>
      </c>
      <c r="E6" s="21"/>
    </row>
    <row r="7" spans="2:5" ht="18" x14ac:dyDescent="0.25">
      <c r="B7" s="4" t="s">
        <v>7</v>
      </c>
      <c r="C7" s="5" t="s">
        <v>8</v>
      </c>
      <c r="D7" s="22">
        <f>SUM(D8:D11)</f>
        <v>276088700000</v>
      </c>
      <c r="E7" s="23"/>
    </row>
    <row r="8" spans="2:5" ht="15.75" x14ac:dyDescent="0.25">
      <c r="B8" s="6" t="s">
        <v>9</v>
      </c>
      <c r="C8" s="7" t="s">
        <v>10</v>
      </c>
      <c r="D8" s="24">
        <v>222978100000</v>
      </c>
      <c r="E8" s="25"/>
    </row>
    <row r="9" spans="2:5" ht="15.75" x14ac:dyDescent="0.25">
      <c r="B9" s="6" t="s">
        <v>11</v>
      </c>
      <c r="C9" s="7" t="s">
        <v>1</v>
      </c>
      <c r="D9" s="24">
        <v>36175100000</v>
      </c>
      <c r="E9" s="25"/>
    </row>
    <row r="10" spans="2:5" ht="15.75" x14ac:dyDescent="0.25">
      <c r="B10" s="6" t="s">
        <v>12</v>
      </c>
      <c r="C10" s="7" t="s">
        <v>13</v>
      </c>
      <c r="D10" s="24">
        <v>15765700000</v>
      </c>
      <c r="E10" s="25"/>
    </row>
    <row r="11" spans="2:5" ht="45.75" x14ac:dyDescent="0.25">
      <c r="B11" s="8" t="s">
        <v>14</v>
      </c>
      <c r="C11" s="7" t="s">
        <v>15</v>
      </c>
      <c r="D11" s="24">
        <v>1169800000</v>
      </c>
      <c r="E11" s="25"/>
    </row>
    <row r="12" spans="2:5" ht="18" x14ac:dyDescent="0.25">
      <c r="B12" s="4" t="s">
        <v>16</v>
      </c>
      <c r="C12" s="5" t="s">
        <v>17</v>
      </c>
      <c r="D12" s="22">
        <v>247423185</v>
      </c>
      <c r="E12" s="23"/>
    </row>
    <row r="13" spans="2:5" ht="18" x14ac:dyDescent="0.25">
      <c r="B13" s="4" t="s">
        <v>18</v>
      </c>
      <c r="C13" s="5" t="s">
        <v>0</v>
      </c>
      <c r="D13" s="22">
        <v>54971948947</v>
      </c>
      <c r="E13" s="23"/>
    </row>
    <row r="14" spans="2:5" ht="18.75" thickBot="1" x14ac:dyDescent="0.3">
      <c r="B14" s="26" t="s">
        <v>19</v>
      </c>
      <c r="C14" s="27"/>
      <c r="D14" s="28">
        <f>+D13+D7+D12</f>
        <v>331308072132</v>
      </c>
      <c r="E14" s="29"/>
    </row>
    <row r="15" spans="2:5" ht="15.75" thickBot="1" x14ac:dyDescent="0.3">
      <c r="B15" s="1"/>
      <c r="C15" s="1"/>
      <c r="D15" s="9"/>
      <c r="E15" s="9"/>
    </row>
    <row r="16" spans="2:5" ht="18" x14ac:dyDescent="0.25">
      <c r="B16" s="30" t="s">
        <v>22</v>
      </c>
      <c r="C16" s="31"/>
      <c r="D16" s="31"/>
      <c r="E16" s="32"/>
    </row>
    <row r="17" spans="2:5" ht="18" x14ac:dyDescent="0.25">
      <c r="B17" s="19" t="s">
        <v>5</v>
      </c>
      <c r="C17" s="20"/>
      <c r="D17" s="20" t="s">
        <v>6</v>
      </c>
      <c r="E17" s="21"/>
    </row>
    <row r="18" spans="2:5" ht="18" x14ac:dyDescent="0.25">
      <c r="B18" s="4" t="s">
        <v>7</v>
      </c>
      <c r="C18" s="5" t="s">
        <v>8</v>
      </c>
      <c r="D18" s="22">
        <f>SUM(D19:D19)</f>
        <v>1395700000</v>
      </c>
      <c r="E18" s="23"/>
    </row>
    <row r="19" spans="2:5" ht="15.75" x14ac:dyDescent="0.25">
      <c r="B19" s="6" t="s">
        <v>11</v>
      </c>
      <c r="C19" s="7" t="s">
        <v>1</v>
      </c>
      <c r="D19" s="33">
        <v>1395700000</v>
      </c>
      <c r="E19" s="34"/>
    </row>
    <row r="20" spans="2:5" ht="18" x14ac:dyDescent="0.25">
      <c r="B20" s="4" t="s">
        <v>18</v>
      </c>
      <c r="C20" s="5" t="s">
        <v>0</v>
      </c>
      <c r="D20" s="22">
        <v>18617600000</v>
      </c>
      <c r="E20" s="23"/>
    </row>
    <row r="21" spans="2:5" ht="18.75" thickBot="1" x14ac:dyDescent="0.3">
      <c r="B21" s="26" t="s">
        <v>19</v>
      </c>
      <c r="C21" s="27"/>
      <c r="D21" s="28">
        <f>+D20+D18</f>
        <v>20013300000</v>
      </c>
      <c r="E21" s="29"/>
    </row>
    <row r="22" spans="2:5" ht="15.75" thickBot="1" x14ac:dyDescent="0.3">
      <c r="B22" s="1"/>
      <c r="C22" s="1"/>
      <c r="D22" s="1"/>
      <c r="E22" s="1"/>
    </row>
    <row r="23" spans="2:5" ht="18" x14ac:dyDescent="0.25">
      <c r="B23" s="35" t="s">
        <v>23</v>
      </c>
      <c r="C23" s="36"/>
      <c r="D23" s="36"/>
      <c r="E23" s="37"/>
    </row>
    <row r="24" spans="2:5" ht="18" x14ac:dyDescent="0.25">
      <c r="B24" s="19" t="s">
        <v>5</v>
      </c>
      <c r="C24" s="20"/>
      <c r="D24" s="20" t="s">
        <v>6</v>
      </c>
      <c r="E24" s="21"/>
    </row>
    <row r="25" spans="2:5" ht="18" x14ac:dyDescent="0.25">
      <c r="B25" s="4" t="s">
        <v>7</v>
      </c>
      <c r="C25" s="5" t="s">
        <v>8</v>
      </c>
      <c r="D25" s="22">
        <f>+D7+D18</f>
        <v>277484400000</v>
      </c>
      <c r="E25" s="23"/>
    </row>
    <row r="26" spans="2:5" ht="15.75" x14ac:dyDescent="0.25">
      <c r="B26" s="6" t="s">
        <v>9</v>
      </c>
      <c r="C26" s="7" t="s">
        <v>10</v>
      </c>
      <c r="D26" s="33">
        <f>+D8</f>
        <v>222978100000</v>
      </c>
      <c r="E26" s="34"/>
    </row>
    <row r="27" spans="2:5" ht="15.75" x14ac:dyDescent="0.25">
      <c r="B27" s="6" t="s">
        <v>11</v>
      </c>
      <c r="C27" s="7" t="s">
        <v>1</v>
      </c>
      <c r="D27" s="33">
        <f>+D19+D9</f>
        <v>37570800000</v>
      </c>
      <c r="E27" s="34"/>
    </row>
    <row r="28" spans="2:5" ht="15.75" x14ac:dyDescent="0.25">
      <c r="B28" s="6" t="s">
        <v>12</v>
      </c>
      <c r="C28" s="7" t="s">
        <v>13</v>
      </c>
      <c r="D28" s="33">
        <f>+D10</f>
        <v>15765700000</v>
      </c>
      <c r="E28" s="34"/>
    </row>
    <row r="29" spans="2:5" ht="45.75" x14ac:dyDescent="0.25">
      <c r="B29" s="8" t="s">
        <v>14</v>
      </c>
      <c r="C29" s="7" t="s">
        <v>15</v>
      </c>
      <c r="D29" s="33">
        <f>+D11</f>
        <v>1169800000</v>
      </c>
      <c r="E29" s="34"/>
    </row>
    <row r="30" spans="2:5" ht="18" x14ac:dyDescent="0.25">
      <c r="B30" s="4" t="s">
        <v>16</v>
      </c>
      <c r="C30" s="5" t="s">
        <v>17</v>
      </c>
      <c r="D30" s="22">
        <f>+D12</f>
        <v>247423185</v>
      </c>
      <c r="E30" s="23"/>
    </row>
    <row r="31" spans="2:5" ht="18" x14ac:dyDescent="0.25">
      <c r="B31" s="4" t="s">
        <v>18</v>
      </c>
      <c r="C31" s="5" t="s">
        <v>0</v>
      </c>
      <c r="D31" s="22">
        <f>+D20+D13</f>
        <v>73589548947</v>
      </c>
      <c r="E31" s="23"/>
    </row>
    <row r="32" spans="2:5" ht="18.75" thickBot="1" x14ac:dyDescent="0.3">
      <c r="B32" s="26" t="s">
        <v>19</v>
      </c>
      <c r="C32" s="27"/>
      <c r="D32" s="28">
        <f>+D31+D25+D30</f>
        <v>351321372132</v>
      </c>
      <c r="E32" s="29"/>
    </row>
    <row r="33" spans="2:5" x14ac:dyDescent="0.25">
      <c r="B33" s="1"/>
      <c r="C33" s="1"/>
      <c r="D33" s="1"/>
      <c r="E33" s="1"/>
    </row>
    <row r="34" spans="2:5" x14ac:dyDescent="0.25">
      <c r="B34" s="2" t="s">
        <v>4</v>
      </c>
      <c r="C34" s="1"/>
      <c r="D34" s="1"/>
      <c r="E34" s="1"/>
    </row>
    <row r="35" spans="2:5" x14ac:dyDescent="0.25">
      <c r="B35" s="2" t="s">
        <v>24</v>
      </c>
      <c r="C35" s="3"/>
      <c r="D35" s="1"/>
      <c r="E35" s="1"/>
    </row>
    <row r="36" spans="2:5" x14ac:dyDescent="0.25">
      <c r="B36" s="2" t="s">
        <v>2</v>
      </c>
      <c r="C36" s="3"/>
      <c r="D36" s="1"/>
      <c r="E36" s="1"/>
    </row>
    <row r="37" spans="2:5" x14ac:dyDescent="0.25">
      <c r="B37" s="2" t="s">
        <v>3</v>
      </c>
      <c r="C37" s="3"/>
      <c r="D37" s="1"/>
      <c r="E37" s="1"/>
    </row>
    <row r="38" spans="2:5" x14ac:dyDescent="0.25">
      <c r="B38" s="3"/>
      <c r="C38" s="1"/>
      <c r="D38" s="1"/>
      <c r="E38" s="1"/>
    </row>
  </sheetData>
  <mergeCells count="33">
    <mergeCell ref="B32:C32"/>
    <mergeCell ref="D32:E32"/>
    <mergeCell ref="D25:E25"/>
    <mergeCell ref="D26:E26"/>
    <mergeCell ref="D27:E27"/>
    <mergeCell ref="D28:E28"/>
    <mergeCell ref="D29:E29"/>
    <mergeCell ref="B23:E23"/>
    <mergeCell ref="B24:C24"/>
    <mergeCell ref="D24:E24"/>
    <mergeCell ref="D30:E30"/>
    <mergeCell ref="D31:E31"/>
    <mergeCell ref="D18:E18"/>
    <mergeCell ref="D19:E19"/>
    <mergeCell ref="D20:E20"/>
    <mergeCell ref="B21:C21"/>
    <mergeCell ref="D21:E21"/>
    <mergeCell ref="D13:E13"/>
    <mergeCell ref="B14:C14"/>
    <mergeCell ref="D14:E14"/>
    <mergeCell ref="B16:E16"/>
    <mergeCell ref="B17:C17"/>
    <mergeCell ref="D17:E17"/>
    <mergeCell ref="D8:E8"/>
    <mergeCell ref="D9:E9"/>
    <mergeCell ref="D10:E10"/>
    <mergeCell ref="D11:E11"/>
    <mergeCell ref="D12:E12"/>
    <mergeCell ref="B3:E3"/>
    <mergeCell ref="B5:E5"/>
    <mergeCell ref="B6:C6"/>
    <mergeCell ref="D6:E6"/>
    <mergeCell ref="D7:E7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PRESUPUESTO CONSOLIDADO VIGENCIA 2023&amp;R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CONSOLIDADO 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2022-01-28T03:41:20Z</cp:lastPrinted>
  <dcterms:created xsi:type="dcterms:W3CDTF">2021-10-31T14:36:22Z</dcterms:created>
  <dcterms:modified xsi:type="dcterms:W3CDTF">2023-01-30T20:37:12Z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