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vana.gonzalez\Desktop\"/>
    </mc:Choice>
  </mc:AlternateContent>
  <bookViews>
    <workbookView xWindow="0" yWindow="0" windowWidth="15528" windowHeight="10836"/>
  </bookViews>
  <sheets>
    <sheet name="SOLO CUOTA" sheetId="2" r:id="rId1"/>
  </sheets>
  <definedNames>
    <definedName name="_xlnm.Print_Area" localSheetId="0">'SOLO CUOTA'!$A$1:$F$28</definedName>
    <definedName name="_xlnm.Print_Titles" localSheetId="0">'SOLO CUOTA'!$1:$6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4" i="2" l="1"/>
  <c r="F14" i="2" l="1"/>
  <c r="F11" i="2"/>
  <c r="F6" i="2" s="1"/>
  <c r="E10" i="2"/>
  <c r="F5" i="2" l="1"/>
  <c r="E6" i="2"/>
  <c r="E5" i="2" s="1"/>
</calcChain>
</file>

<file path=xl/sharedStrings.xml><?xml version="1.0" encoding="utf-8"?>
<sst xmlns="http://schemas.openxmlformats.org/spreadsheetml/2006/main" count="34" uniqueCount="31">
  <si>
    <t>N°</t>
  </si>
  <si>
    <t>PROGRAMA</t>
  </si>
  <si>
    <t>C. INVERSION</t>
  </si>
  <si>
    <t>RECURSOS NACIÓN</t>
  </si>
  <si>
    <t>RECURSOS PROPIOS</t>
  </si>
  <si>
    <t>2901 EFECTIVIDAD DE LA INVESTIGACIÓN PENAL Y TÉCNICO CIENTÍFICA</t>
  </si>
  <si>
    <t>2999 FORTALECIMIENTO DE LA GESTIÓN Y DIRECCIÓN DEL SECTOR FISCALIA</t>
  </si>
  <si>
    <t>INSTITUTO NACIONAL DE MEDICINA LEGAL Y CIENCIAS FORENSES
CUOTA DE PROYECTOS DE INVERSIÓN 
VIGENCIA 2022</t>
  </si>
  <si>
    <t>Mejoramiento de la capacidad de análisis en pruebas de ADN a nivel nacional</t>
  </si>
  <si>
    <t>Mejoramiento de la capacidad en el desarrollo de la búsqueda e identificación de personas desaparecidas, enfoque diferencial y atención psicosocial a víctimas en el nivel  nacional</t>
  </si>
  <si>
    <t xml:space="preserve">Fortalecimiento de la capacidad y calidad científica de los ensayos realizados en los laboratorios forenses  nacional. </t>
  </si>
  <si>
    <t>Fortalecimiento de procedimientos en la investigación médico legal de violación de los derechos humanos y el derecho internacional humanitario a nivel  nacional</t>
  </si>
  <si>
    <t>Mejoramiento de los procedimientos y de la capacidad de respuesta en los servicios de patología forense a nivel nacional</t>
  </si>
  <si>
    <t>Fortalecimiento del conocimiento científico forense en el instituto nacional de medicina legal y ciencias forenses  nacional</t>
  </si>
  <si>
    <t>Fortalecimiento del sistema de certificación de peritos forenses a nivel  nacional</t>
  </si>
  <si>
    <t xml:space="preserve">Fortalecimiento y sostenibilidad de la arquitectura de tecnologías de información del instituto basado en la política de gobierno digital nacional. </t>
  </si>
  <si>
    <t>Asistencia técnica en equipos de alta tecnología y modernización de equipos electromecánicos de las áreas forenses  nacional</t>
  </si>
  <si>
    <t>Desarrollo de la gestión ambiental integral en las sedes del instituto nacional de medicina legal y ciencias forenses  nacional</t>
  </si>
  <si>
    <t>Consolidación del sistema de gestión documental del instituto nacional de medicina legal y ciencias forenses  nacional</t>
  </si>
  <si>
    <t>Fortalecimiento del sistema de atención al ciudadano del instituto nacional de medicina legal y ciencias forenses   nacional</t>
  </si>
  <si>
    <t>Mejoramiento del parque automotor del instituto nacional de medicina legal y ciencias forenses a nivel  nacional</t>
  </si>
  <si>
    <t>Fortalecimiento de la planeación estratégica y del sistema integrado de gestión en el instituto nacional de medicina legal y ciencias forenses  nacional</t>
  </si>
  <si>
    <t>Mejoramiento y mantenimiento de edificios sedes del instituto nacional de medicina legal y ciencias forenses  nacional</t>
  </si>
  <si>
    <t>Construcción y dotación de la sede regional oriente del INMLYCF en el municipio de Soacha.</t>
  </si>
  <si>
    <t>Rehabilitación estructural sede central Bogotá</t>
  </si>
  <si>
    <t>Construcción y dotación sede medicina legal seccional Quibdó</t>
  </si>
  <si>
    <t>Reconstrucción y dotación sede medicina legal regional Nor oriente Cúcuta</t>
  </si>
  <si>
    <t>Fecha de actualización: 20-10-2022</t>
  </si>
  <si>
    <r>
      <rPr>
        <b/>
        <sz val="10"/>
        <rFont val="Calibri"/>
        <family val="2"/>
        <scheme val="minor"/>
      </rPr>
      <t>CUOTA DEFINITIVA 2022</t>
    </r>
    <r>
      <rPr>
        <b/>
        <sz val="10"/>
        <color rgb="FFFF0000"/>
        <rFont val="Calibri"/>
        <family val="2"/>
        <scheme val="minor"/>
      </rPr>
      <t xml:space="preserve"> </t>
    </r>
  </si>
  <si>
    <t>CÓDIGO BANCO DE PROGRAMAS Y PROYECTOS DE INVERSIÓN NACIONAL -BPIN</t>
  </si>
  <si>
    <t>FECHA DE INSCRIPCIÓN DEL PROYECTO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</si>
</sst>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(&quot;$&quot;\ * #,##0.00_);_(&quot;$&quot;\ * \(#,##0.00\);_(&quot;$&quot;\ * &quot;-&quot;??_);_(@_)"/>
    <numFmt numFmtId="164" formatCode="_-* #,##0.00_-;\-* #,##0.00_-;_-* &quot;-&quot;??_-;_-@_-"/>
    <numFmt numFmtId="165" formatCode="_(* #,##0_);_(* \(#,##0\);_(* &quot;-&quot;??_);_(@_)"/>
    <numFmt numFmtId="166" formatCode="_([$$-240A]\ * #,##0_);_([$$-240A]\ * \(#,##0\);_([$$-240A]\ * &quot;-&quot;??_);_(@_)"/>
    <numFmt numFmtId="167" formatCode="0_);\(0\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indexed="8"/>
      <name val="Calibri"/>
      <family val="2"/>
    </font>
    <font>
      <b/>
      <sz val="10"/>
      <color rgb="FF000000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4">
    <xf numFmtId="0" fontId="0" fillId="0" borderId="0" xfId="0"/>
    <xf numFmtId="0" fontId="4" fillId="3" borderId="1" xfId="0" applyFont="1" applyFill="1" applyBorder="1" applyAlignment="1">
      <alignment horizontal="center" vertical="center" wrapText="1"/>
    </xf>
    <xf numFmtId="165" fontId="0" fillId="0" borderId="0" xfId="0" applyNumberFormat="1"/>
    <xf numFmtId="166" fontId="5" fillId="0" borderId="1" xfId="0" applyNumberFormat="1" applyFont="1" applyFill="1" applyBorder="1" applyAlignment="1" applyProtection="1">
      <alignment horizontal="right" vertical="center" wrapText="1"/>
      <protection locked="0"/>
    </xf>
    <xf numFmtId="167" fontId="0" fillId="0" borderId="1" xfId="1" applyNumberFormat="1" applyFont="1" applyBorder="1" applyAlignment="1">
      <alignment horizontal="center" vertical="center" wrapText="1"/>
    </xf>
    <xf numFmtId="0" fontId="6" fillId="6" borderId="1" xfId="0" applyFont="1" applyFill="1" applyBorder="1" applyAlignment="1">
      <alignment horizontal="justify" vertical="center" wrapText="1"/>
    </xf>
    <xf numFmtId="0" fontId="8" fillId="6" borderId="1" xfId="0" applyFont="1" applyFill="1" applyBorder="1" applyAlignment="1">
      <alignment horizontal="justify" vertical="center" wrapText="1"/>
    </xf>
    <xf numFmtId="167" fontId="0" fillId="0" borderId="8" xfId="1" applyNumberFormat="1" applyFont="1" applyBorder="1" applyAlignment="1">
      <alignment horizontal="center" vertical="center" wrapText="1"/>
    </xf>
    <xf numFmtId="0" fontId="8" fillId="6" borderId="8" xfId="0" applyFont="1" applyFill="1" applyBorder="1" applyAlignment="1">
      <alignment horizontal="justify" vertical="center" wrapText="1"/>
    </xf>
    <xf numFmtId="0" fontId="5" fillId="4" borderId="5" xfId="0" applyFont="1" applyFill="1" applyBorder="1" applyAlignment="1">
      <alignment horizontal="center" vertical="center"/>
    </xf>
    <xf numFmtId="0" fontId="5" fillId="4" borderId="5" xfId="0" applyFont="1" applyFill="1" applyBorder="1" applyAlignment="1" applyProtection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4" borderId="7" xfId="0" applyFont="1" applyFill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14" fontId="0" fillId="6" borderId="1" xfId="0" applyNumberForma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166" fontId="5" fillId="4" borderId="6" xfId="0" applyNumberFormat="1" applyFont="1" applyFill="1" applyBorder="1" applyAlignment="1" applyProtection="1">
      <alignment horizontal="right" vertical="center" wrapText="1"/>
      <protection locked="0"/>
    </xf>
    <xf numFmtId="166" fontId="5" fillId="0" borderId="6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/>
    <xf numFmtId="14" fontId="7" fillId="0" borderId="8" xfId="0" applyNumberFormat="1" applyFont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167" fontId="0" fillId="0" borderId="11" xfId="1" applyNumberFormat="1" applyFont="1" applyBorder="1" applyAlignment="1">
      <alignment horizontal="center" vertical="center" wrapText="1"/>
    </xf>
    <xf numFmtId="14" fontId="7" fillId="0" borderId="11" xfId="0" applyNumberFormat="1" applyFont="1" applyBorder="1" applyAlignment="1">
      <alignment horizontal="center" vertical="center"/>
    </xf>
    <xf numFmtId="0" fontId="6" fillId="6" borderId="11" xfId="0" applyFont="1" applyFill="1" applyBorder="1" applyAlignment="1">
      <alignment horizontal="justify" vertical="center" wrapText="1"/>
    </xf>
    <xf numFmtId="166" fontId="5" fillId="0" borderId="11" xfId="0" applyNumberFormat="1" applyFont="1" applyFill="1" applyBorder="1" applyAlignment="1" applyProtection="1">
      <alignment horizontal="right" vertical="center" wrapText="1"/>
      <protection locked="0"/>
    </xf>
    <xf numFmtId="166" fontId="5" fillId="4" borderId="12" xfId="0" applyNumberFormat="1" applyFont="1" applyFill="1" applyBorder="1" applyAlignment="1" applyProtection="1">
      <alignment horizontal="right" vertical="center" wrapText="1"/>
      <protection locked="0"/>
    </xf>
    <xf numFmtId="0" fontId="3" fillId="2" borderId="8" xfId="0" applyFont="1" applyFill="1" applyBorder="1" applyAlignment="1" applyProtection="1">
      <alignment vertical="center" wrapText="1"/>
    </xf>
    <xf numFmtId="0" fontId="5" fillId="4" borderId="13" xfId="0" applyFont="1" applyFill="1" applyBorder="1" applyAlignment="1">
      <alignment horizontal="center" vertical="center"/>
    </xf>
    <xf numFmtId="167" fontId="0" fillId="0" borderId="14" xfId="1" applyNumberFormat="1" applyFont="1" applyBorder="1" applyAlignment="1">
      <alignment horizontal="center" vertical="center" wrapText="1"/>
    </xf>
    <xf numFmtId="14" fontId="7" fillId="0" borderId="14" xfId="0" applyNumberFormat="1" applyFont="1" applyBorder="1" applyAlignment="1">
      <alignment horizontal="center" vertical="center"/>
    </xf>
    <xf numFmtId="0" fontId="6" fillId="6" borderId="14" xfId="0" applyFont="1" applyFill="1" applyBorder="1" applyAlignment="1">
      <alignment horizontal="justify" vertical="center" wrapText="1"/>
    </xf>
    <xf numFmtId="166" fontId="5" fillId="0" borderId="14" xfId="0" applyNumberFormat="1" applyFont="1" applyFill="1" applyBorder="1" applyAlignment="1" applyProtection="1">
      <alignment horizontal="right" vertical="center" wrapText="1"/>
      <protection locked="0"/>
    </xf>
    <xf numFmtId="166" fontId="5" fillId="4" borderId="15" xfId="0" applyNumberFormat="1" applyFont="1" applyFill="1" applyBorder="1" applyAlignment="1" applyProtection="1">
      <alignment horizontal="right" vertical="center" wrapText="1"/>
      <protection locked="0"/>
    </xf>
    <xf numFmtId="0" fontId="3" fillId="2" borderId="17" xfId="0" applyFont="1" applyFill="1" applyBorder="1" applyAlignment="1" applyProtection="1">
      <alignment vertical="center" wrapText="1"/>
    </xf>
    <xf numFmtId="0" fontId="9" fillId="0" borderId="0" xfId="0" applyFont="1"/>
    <xf numFmtId="14" fontId="0" fillId="0" borderId="0" xfId="0" applyNumberFormat="1" applyAlignment="1">
      <alignment horizontal="center"/>
    </xf>
    <xf numFmtId="165" fontId="10" fillId="3" borderId="1" xfId="1" applyNumberFormat="1" applyFont="1" applyFill="1" applyBorder="1" applyAlignment="1" applyProtection="1">
      <alignment horizontal="right" vertical="center"/>
      <protection locked="0"/>
    </xf>
    <xf numFmtId="165" fontId="10" fillId="3" borderId="6" xfId="1" applyNumberFormat="1" applyFont="1" applyFill="1" applyBorder="1" applyAlignment="1" applyProtection="1">
      <alignment horizontal="right" vertical="center"/>
      <protection locked="0"/>
    </xf>
    <xf numFmtId="165" fontId="10" fillId="2" borderId="8" xfId="1" applyNumberFormat="1" applyFont="1" applyFill="1" applyBorder="1" applyAlignment="1" applyProtection="1">
      <alignment horizontal="right" vertical="center"/>
      <protection locked="0"/>
    </xf>
    <xf numFmtId="165" fontId="10" fillId="2" borderId="9" xfId="1" applyNumberFormat="1" applyFont="1" applyFill="1" applyBorder="1" applyAlignment="1" applyProtection="1">
      <alignment horizontal="right" vertical="center"/>
      <protection locked="0"/>
    </xf>
    <xf numFmtId="0" fontId="6" fillId="2" borderId="16" xfId="0" applyFont="1" applyFill="1" applyBorder="1" applyAlignment="1">
      <alignment vertical="center" wrapText="1"/>
    </xf>
    <xf numFmtId="0" fontId="4" fillId="2" borderId="17" xfId="0" applyFont="1" applyFill="1" applyBorder="1" applyAlignment="1">
      <alignment horizontal="center" vertical="center" wrapText="1"/>
    </xf>
    <xf numFmtId="166" fontId="11" fillId="2" borderId="17" xfId="0" applyNumberFormat="1" applyFont="1" applyFill="1" applyBorder="1" applyAlignment="1" applyProtection="1">
      <alignment horizontal="right" vertical="center" wrapText="1"/>
      <protection locked="0"/>
    </xf>
    <xf numFmtId="166" fontId="11" fillId="2" borderId="18" xfId="0" applyNumberFormat="1" applyFont="1" applyFill="1" applyBorder="1" applyAlignment="1" applyProtection="1">
      <alignment horizontal="right" vertical="center" wrapText="1"/>
      <protection locked="0"/>
    </xf>
    <xf numFmtId="0" fontId="10" fillId="2" borderId="3" xfId="0" applyFont="1" applyFill="1" applyBorder="1" applyAlignment="1" applyProtection="1">
      <alignment horizontal="center" vertical="center" wrapText="1" readingOrder="1"/>
      <protection locked="0"/>
    </xf>
    <xf numFmtId="44" fontId="0" fillId="4" borderId="6" xfId="2" applyFont="1" applyFill="1" applyBorder="1"/>
    <xf numFmtId="44" fontId="0" fillId="4" borderId="9" xfId="2" applyFont="1" applyFill="1" applyBorder="1"/>
    <xf numFmtId="0" fontId="2" fillId="0" borderId="0" xfId="0" applyFont="1" applyAlignment="1">
      <alignment horizontal="center" wrapText="1"/>
    </xf>
    <xf numFmtId="0" fontId="4" fillId="5" borderId="19" xfId="0" applyFont="1" applyFill="1" applyBorder="1" applyAlignment="1">
      <alignment horizontal="center" vertical="center" wrapText="1"/>
    </xf>
    <xf numFmtId="0" fontId="4" fillId="5" borderId="20" xfId="0" applyFont="1" applyFill="1" applyBorder="1" applyAlignment="1">
      <alignment horizontal="center" vertical="center" wrapText="1"/>
    </xf>
    <xf numFmtId="0" fontId="4" fillId="5" borderId="2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 applyProtection="1">
      <alignment horizontal="center" vertical="center" wrapText="1"/>
      <protection locked="0"/>
    </xf>
    <xf numFmtId="0" fontId="12" fillId="2" borderId="4" xfId="0" applyFont="1" applyFill="1" applyBorder="1" applyAlignment="1" applyProtection="1">
      <alignment horizontal="center" vertical="center" wrapText="1"/>
      <protection locked="0"/>
    </xf>
    <xf numFmtId="0" fontId="3" fillId="3" borderId="1" xfId="0" applyFont="1" applyFill="1" applyBorder="1" applyAlignment="1" applyProtection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167" fontId="0" fillId="0" borderId="3" xfId="1" applyNumberFormat="1" applyFont="1" applyBorder="1" applyAlignment="1">
      <alignment horizontal="center" vertical="center" wrapText="1"/>
    </xf>
    <xf numFmtId="14" fontId="7" fillId="0" borderId="3" xfId="0" applyNumberFormat="1" applyFont="1" applyBorder="1" applyAlignment="1">
      <alignment horizontal="center" vertical="center"/>
    </xf>
    <xf numFmtId="0" fontId="8" fillId="6" borderId="3" xfId="0" applyFont="1" applyFill="1" applyBorder="1" applyAlignment="1">
      <alignment horizontal="justify" vertical="center" wrapText="1"/>
    </xf>
    <xf numFmtId="166" fontId="5" fillId="0" borderId="3" xfId="0" applyNumberFormat="1" applyFont="1" applyFill="1" applyBorder="1" applyAlignment="1" applyProtection="1">
      <alignment horizontal="right" vertical="center" wrapText="1"/>
      <protection locked="0"/>
    </xf>
    <xf numFmtId="166" fontId="5" fillId="4" borderId="4" xfId="0" applyNumberFormat="1" applyFont="1" applyFill="1" applyBorder="1" applyAlignment="1" applyProtection="1">
      <alignment horizontal="right" vertical="center" wrapText="1"/>
      <protection locked="0"/>
    </xf>
    <xf numFmtId="166" fontId="5" fillId="0" borderId="8" xfId="0" applyNumberFormat="1" applyFont="1" applyFill="1" applyBorder="1" applyAlignment="1" applyProtection="1">
      <alignment horizontal="right" vertical="center" wrapText="1"/>
      <protection locked="0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617220</xdr:colOff>
      <xdr:row>0</xdr:row>
      <xdr:rowOff>693420</xdr:rowOff>
    </xdr:to>
    <xdr:pic>
      <xdr:nvPicPr>
        <xdr:cNvPr id="2" name="Imagen 1" descr="http://isolucion.medicinalegal.gov.co:9126/IsolucionMedicinaLegalPro/Medios4MedicinaLegal/logo%20inmlycf0.jpg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68680" cy="69342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tabSelected="1" view="pageBreakPreview" topLeftCell="A7" zoomScale="60" zoomScaleNormal="100" workbookViewId="0">
      <selection activeCell="J17" sqref="J17"/>
    </sheetView>
  </sheetViews>
  <sheetFormatPr baseColWidth="10" defaultRowHeight="14.4" x14ac:dyDescent="0.3"/>
  <cols>
    <col min="1" max="1" width="3.6640625" customWidth="1"/>
    <col min="2" max="2" width="20.33203125" customWidth="1"/>
    <col min="3" max="3" width="15.44140625" customWidth="1"/>
    <col min="4" max="4" width="58.6640625" customWidth="1"/>
    <col min="5" max="5" width="22.77734375" customWidth="1"/>
    <col min="6" max="6" width="18.33203125" customWidth="1"/>
  </cols>
  <sheetData>
    <row r="1" spans="1:6" ht="55.2" customHeight="1" x14ac:dyDescent="0.3">
      <c r="A1" s="47" t="s">
        <v>7</v>
      </c>
      <c r="B1" s="47"/>
      <c r="C1" s="47"/>
      <c r="D1" s="47"/>
      <c r="E1" s="47"/>
      <c r="F1" s="47"/>
    </row>
    <row r="2" spans="1:6" ht="7.5" customHeight="1" thickBot="1" x14ac:dyDescent="0.35">
      <c r="E2" s="2"/>
      <c r="F2" s="2"/>
    </row>
    <row r="3" spans="1:6" ht="22.8" customHeight="1" x14ac:dyDescent="0.3">
      <c r="A3" s="51" t="s">
        <v>0</v>
      </c>
      <c r="B3" s="48" t="s">
        <v>29</v>
      </c>
      <c r="C3" s="48" t="s">
        <v>30</v>
      </c>
      <c r="D3" s="44" t="s">
        <v>1</v>
      </c>
      <c r="E3" s="54" t="s">
        <v>28</v>
      </c>
      <c r="F3" s="55"/>
    </row>
    <row r="4" spans="1:6" ht="27" customHeight="1" x14ac:dyDescent="0.3">
      <c r="A4" s="52"/>
      <c r="B4" s="49"/>
      <c r="C4" s="49"/>
      <c r="D4" s="56" t="s">
        <v>2</v>
      </c>
      <c r="E4" s="1" t="s">
        <v>3</v>
      </c>
      <c r="F4" s="15" t="s">
        <v>4</v>
      </c>
    </row>
    <row r="5" spans="1:6" x14ac:dyDescent="0.3">
      <c r="A5" s="52"/>
      <c r="B5" s="49"/>
      <c r="C5" s="49"/>
      <c r="D5" s="56"/>
      <c r="E5" s="36">
        <f>E6+E14</f>
        <v>31471948947</v>
      </c>
      <c r="F5" s="37">
        <f>F6+F14</f>
        <v>14579100000</v>
      </c>
    </row>
    <row r="6" spans="1:6" ht="27.6" customHeight="1" thickBot="1" x14ac:dyDescent="0.35">
      <c r="A6" s="53"/>
      <c r="B6" s="50"/>
      <c r="C6" s="50"/>
      <c r="D6" s="26" t="s">
        <v>5</v>
      </c>
      <c r="E6" s="38">
        <f>SUM(E7:E13)</f>
        <v>16604330000</v>
      </c>
      <c r="F6" s="39">
        <f>SUM(F7:F13)</f>
        <v>14579100000</v>
      </c>
    </row>
    <row r="7" spans="1:6" ht="34.200000000000003" customHeight="1" x14ac:dyDescent="0.3">
      <c r="A7" s="20">
        <v>1</v>
      </c>
      <c r="B7" s="21">
        <v>2018011000851</v>
      </c>
      <c r="C7" s="22">
        <v>43217</v>
      </c>
      <c r="D7" s="23" t="s">
        <v>8</v>
      </c>
      <c r="E7" s="24">
        <v>3710000000</v>
      </c>
      <c r="F7" s="25">
        <v>4200000000</v>
      </c>
    </row>
    <row r="8" spans="1:6" ht="51" customHeight="1" x14ac:dyDescent="0.3">
      <c r="A8" s="9">
        <v>2</v>
      </c>
      <c r="B8" s="4">
        <v>2018011000849</v>
      </c>
      <c r="C8" s="13">
        <v>43219</v>
      </c>
      <c r="D8" s="5" t="s">
        <v>9</v>
      </c>
      <c r="E8" s="3">
        <v>3901000000</v>
      </c>
      <c r="F8" s="16"/>
    </row>
    <row r="9" spans="1:6" ht="36.6" customHeight="1" x14ac:dyDescent="0.3">
      <c r="A9" s="9">
        <v>3</v>
      </c>
      <c r="B9" s="4">
        <v>2018011000835</v>
      </c>
      <c r="C9" s="13">
        <v>43217</v>
      </c>
      <c r="D9" s="5" t="s">
        <v>10</v>
      </c>
      <c r="E9" s="3">
        <v>4700000000</v>
      </c>
      <c r="F9" s="16"/>
    </row>
    <row r="10" spans="1:6" ht="49.2" customHeight="1" x14ac:dyDescent="0.3">
      <c r="A10" s="9">
        <v>4</v>
      </c>
      <c r="B10" s="4">
        <v>2018011000838</v>
      </c>
      <c r="C10" s="13">
        <v>43219</v>
      </c>
      <c r="D10" s="5" t="s">
        <v>11</v>
      </c>
      <c r="E10" s="3">
        <f>3210000000+213330000</f>
        <v>3423330000</v>
      </c>
      <c r="F10" s="16"/>
    </row>
    <row r="11" spans="1:6" ht="33" customHeight="1" x14ac:dyDescent="0.3">
      <c r="A11" s="10">
        <v>5</v>
      </c>
      <c r="B11" s="4">
        <v>2018011000859</v>
      </c>
      <c r="C11" s="13">
        <v>43219</v>
      </c>
      <c r="D11" s="5" t="s">
        <v>12</v>
      </c>
      <c r="E11" s="3">
        <v>60000000</v>
      </c>
      <c r="F11" s="17">
        <f>8725000000+1654100000</f>
        <v>10379100000</v>
      </c>
    </row>
    <row r="12" spans="1:6" ht="27.6" x14ac:dyDescent="0.3">
      <c r="A12" s="10">
        <v>6</v>
      </c>
      <c r="B12" s="4">
        <v>2018011000884</v>
      </c>
      <c r="C12" s="13">
        <v>43215</v>
      </c>
      <c r="D12" s="5" t="s">
        <v>13</v>
      </c>
      <c r="E12" s="3">
        <v>650000000</v>
      </c>
      <c r="F12" s="16"/>
    </row>
    <row r="13" spans="1:6" ht="33" customHeight="1" thickBot="1" x14ac:dyDescent="0.35">
      <c r="A13" s="27">
        <v>7</v>
      </c>
      <c r="B13" s="28">
        <v>2018011001090</v>
      </c>
      <c r="C13" s="29">
        <v>43245</v>
      </c>
      <c r="D13" s="30" t="s">
        <v>14</v>
      </c>
      <c r="E13" s="31">
        <v>160000000</v>
      </c>
      <c r="F13" s="32"/>
    </row>
    <row r="14" spans="1:6" ht="64.2" customHeight="1" thickBot="1" x14ac:dyDescent="0.35">
      <c r="A14" s="40" t="s">
        <v>0</v>
      </c>
      <c r="B14" s="41" t="s">
        <v>29</v>
      </c>
      <c r="C14" s="41" t="s">
        <v>30</v>
      </c>
      <c r="D14" s="33" t="s">
        <v>6</v>
      </c>
      <c r="E14" s="42">
        <f>SUM(E15:E24)</f>
        <v>14867618947</v>
      </c>
      <c r="F14" s="43">
        <f>SUM(F15:F24)</f>
        <v>0</v>
      </c>
    </row>
    <row r="15" spans="1:6" ht="36" customHeight="1" x14ac:dyDescent="0.3">
      <c r="A15" s="57">
        <v>8</v>
      </c>
      <c r="B15" s="58">
        <v>2018011000819</v>
      </c>
      <c r="C15" s="59">
        <v>43220</v>
      </c>
      <c r="D15" s="60" t="s">
        <v>15</v>
      </c>
      <c r="E15" s="61">
        <v>6550000000</v>
      </c>
      <c r="F15" s="62"/>
    </row>
    <row r="16" spans="1:6" ht="36" customHeight="1" x14ac:dyDescent="0.3">
      <c r="A16" s="11">
        <v>9</v>
      </c>
      <c r="B16" s="4">
        <v>2018011000951</v>
      </c>
      <c r="C16" s="13">
        <v>43219</v>
      </c>
      <c r="D16" s="6" t="s">
        <v>16</v>
      </c>
      <c r="E16" s="3">
        <v>3234182129</v>
      </c>
      <c r="F16" s="16"/>
    </row>
    <row r="17" spans="1:6" ht="36" customHeight="1" x14ac:dyDescent="0.3">
      <c r="A17" s="11">
        <v>10</v>
      </c>
      <c r="B17" s="4">
        <v>2018011000955</v>
      </c>
      <c r="C17" s="13">
        <v>43219</v>
      </c>
      <c r="D17" s="6" t="s">
        <v>17</v>
      </c>
      <c r="E17" s="3">
        <v>550000000</v>
      </c>
      <c r="F17" s="16"/>
    </row>
    <row r="18" spans="1:6" ht="36" customHeight="1" x14ac:dyDescent="0.3">
      <c r="A18" s="11">
        <v>11</v>
      </c>
      <c r="B18" s="4">
        <v>2018011000799</v>
      </c>
      <c r="C18" s="13">
        <v>43208</v>
      </c>
      <c r="D18" s="6" t="s">
        <v>18</v>
      </c>
      <c r="E18" s="3">
        <v>200000000</v>
      </c>
      <c r="F18" s="16"/>
    </row>
    <row r="19" spans="1:6" ht="36" customHeight="1" x14ac:dyDescent="0.3">
      <c r="A19" s="11">
        <v>12</v>
      </c>
      <c r="B19" s="4">
        <v>2018011000879</v>
      </c>
      <c r="C19" s="13">
        <v>43216</v>
      </c>
      <c r="D19" s="6" t="s">
        <v>19</v>
      </c>
      <c r="E19" s="3">
        <v>200000000</v>
      </c>
      <c r="F19" s="16"/>
    </row>
    <row r="20" spans="1:6" ht="36" customHeight="1" x14ac:dyDescent="0.3">
      <c r="A20" s="11">
        <v>13</v>
      </c>
      <c r="B20" s="4">
        <v>2018011000834</v>
      </c>
      <c r="C20" s="13">
        <v>43215</v>
      </c>
      <c r="D20" s="6" t="s">
        <v>20</v>
      </c>
      <c r="E20" s="3">
        <v>330000000</v>
      </c>
      <c r="F20" s="16"/>
    </row>
    <row r="21" spans="1:6" ht="46.2" customHeight="1" x14ac:dyDescent="0.3">
      <c r="A21" s="11">
        <v>14</v>
      </c>
      <c r="B21" s="4">
        <v>2018011000800</v>
      </c>
      <c r="C21" s="13">
        <v>43209</v>
      </c>
      <c r="D21" s="6" t="s">
        <v>21</v>
      </c>
      <c r="E21" s="3">
        <v>90000000</v>
      </c>
      <c r="F21" s="16"/>
    </row>
    <row r="22" spans="1:6" ht="36" customHeight="1" x14ac:dyDescent="0.3">
      <c r="A22" s="11">
        <v>15</v>
      </c>
      <c r="B22" s="4">
        <v>2018011000811</v>
      </c>
      <c r="C22" s="13">
        <v>43220</v>
      </c>
      <c r="D22" s="6" t="s">
        <v>22</v>
      </c>
      <c r="E22" s="3">
        <v>500000000</v>
      </c>
      <c r="F22" s="16"/>
    </row>
    <row r="23" spans="1:6" ht="36" customHeight="1" x14ac:dyDescent="0.3">
      <c r="A23" s="11">
        <v>16</v>
      </c>
      <c r="B23" s="4">
        <v>2017011000160</v>
      </c>
      <c r="C23" s="14">
        <v>43524</v>
      </c>
      <c r="D23" s="6" t="s">
        <v>23</v>
      </c>
      <c r="E23" s="3">
        <v>713436818</v>
      </c>
      <c r="F23" s="16"/>
    </row>
    <row r="24" spans="1:6" ht="36" customHeight="1" x14ac:dyDescent="0.3">
      <c r="A24" s="11">
        <v>17</v>
      </c>
      <c r="B24" s="4">
        <v>2018011000953</v>
      </c>
      <c r="C24" s="13">
        <v>43231</v>
      </c>
      <c r="D24" s="6" t="s">
        <v>24</v>
      </c>
      <c r="E24" s="3">
        <v>2500000000</v>
      </c>
      <c r="F24" s="18"/>
    </row>
    <row r="25" spans="1:6" ht="36" customHeight="1" x14ac:dyDescent="0.3">
      <c r="A25" s="11">
        <v>18</v>
      </c>
      <c r="B25" s="4">
        <v>2017011000159</v>
      </c>
      <c r="C25" s="13">
        <v>42849</v>
      </c>
      <c r="D25" s="6" t="s">
        <v>25</v>
      </c>
      <c r="E25" s="3">
        <v>0</v>
      </c>
      <c r="F25" s="45">
        <v>0</v>
      </c>
    </row>
    <row r="26" spans="1:6" ht="36" customHeight="1" thickBot="1" x14ac:dyDescent="0.35">
      <c r="A26" s="12">
        <v>19</v>
      </c>
      <c r="B26" s="7">
        <v>2017011000155</v>
      </c>
      <c r="C26" s="19">
        <v>42850</v>
      </c>
      <c r="D26" s="8" t="s">
        <v>26</v>
      </c>
      <c r="E26" s="63">
        <v>0</v>
      </c>
      <c r="F26" s="46">
        <v>0</v>
      </c>
    </row>
    <row r="27" spans="1:6" ht="6.6" customHeight="1" x14ac:dyDescent="0.3"/>
    <row r="28" spans="1:6" ht="10.8" customHeight="1" x14ac:dyDescent="0.3">
      <c r="A28" s="34" t="s">
        <v>27</v>
      </c>
      <c r="D28" s="35"/>
    </row>
  </sheetData>
  <mergeCells count="6">
    <mergeCell ref="A1:F1"/>
    <mergeCell ref="B3:B6"/>
    <mergeCell ref="C3:C6"/>
    <mergeCell ref="A3:A6"/>
    <mergeCell ref="E3:F3"/>
    <mergeCell ref="D4:D5"/>
  </mergeCells>
  <pageMargins left="0.23622047244094491" right="0.23622047244094491" top="0.74803149606299213" bottom="0.15748031496062992" header="0.31496062992125984" footer="0.31496062992125984"/>
  <pageSetup scale="73" orientation="portrait" r:id="rId1"/>
  <ignoredErrors>
    <ignoredError sqref="E10" unlocked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SOLO CUOTA</vt:lpstr>
      <vt:lpstr>'SOLO CUOTA'!Área_de_impresión</vt:lpstr>
      <vt:lpstr>'SOLO CUOTA'!Títulos_a_imprimir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Planeación</dc:creator>
  <cp:lastModifiedBy>ivana.gonzalez</cp:lastModifiedBy>
  <cp:lastPrinted>2022-10-21T19:43:33Z</cp:lastPrinted>
  <dcterms:created xsi:type="dcterms:W3CDTF">2021-04-12T17:31:48Z</dcterms:created>
  <dcterms:modified xsi:type="dcterms:W3CDTF">2022-10-21T19:44:17Z</dcterms:modified>
</cp:coreProperties>
</file>