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\Ley 1474\"/>
    </mc:Choice>
  </mc:AlternateContent>
  <bookViews>
    <workbookView xWindow="0" yWindow="0" windowWidth="20490" windowHeight="7650"/>
  </bookViews>
  <sheets>
    <sheet name="INVERSIÓN 2022 DESAGREGADO" sheetId="4" r:id="rId1"/>
  </sheets>
  <definedNames>
    <definedName name="_xlnm.Print_Area" localSheetId="0">'INVERSIÓN 2022 DESAGREGADO'!$C$3:$K$104</definedName>
    <definedName name="_xlnm.Print_Titles" localSheetId="0">'INVERSIÓN 2022 DESAGREGADO'!$3:$4</definedName>
  </definedNames>
  <calcPr calcId="162913"/>
</workbook>
</file>

<file path=xl/calcChain.xml><?xml version="1.0" encoding="utf-8"?>
<calcChain xmlns="http://schemas.openxmlformats.org/spreadsheetml/2006/main">
  <c r="K93" i="4" l="1"/>
  <c r="K90" i="4"/>
  <c r="K87" i="4"/>
  <c r="K84" i="4"/>
  <c r="K77" i="4"/>
  <c r="K70" i="4"/>
  <c r="K65" i="4"/>
  <c r="K60" i="4"/>
  <c r="K57" i="4"/>
  <c r="K54" i="4"/>
  <c r="K47" i="4"/>
  <c r="K38" i="4"/>
  <c r="K35" i="4" s="1"/>
  <c r="K37" i="4"/>
  <c r="K36" i="4"/>
  <c r="K26" i="4"/>
  <c r="K21" i="4"/>
  <c r="K19" i="4" s="1"/>
  <c r="K20" i="4"/>
  <c r="K12" i="4"/>
  <c r="K9" i="4"/>
  <c r="K6" i="4"/>
  <c r="K5" i="4" l="1"/>
</calcChain>
</file>

<file path=xl/sharedStrings.xml><?xml version="1.0" encoding="utf-8"?>
<sst xmlns="http://schemas.openxmlformats.org/spreadsheetml/2006/main" count="239" uniqueCount="68">
  <si>
    <t>OBJ</t>
  </si>
  <si>
    <t>REC</t>
  </si>
  <si>
    <t>02</t>
  </si>
  <si>
    <t>0800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</si>
  <si>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</si>
  <si>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</si>
  <si>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</si>
  <si>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</si>
  <si>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</si>
  <si>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</si>
  <si>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</si>
  <si>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</si>
  <si>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</si>
  <si>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</si>
  <si>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</si>
  <si>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</si>
  <si>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</si>
  <si>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</si>
  <si>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</si>
  <si>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RESOLUCION 00002 DE ENERO 3 DE 2022</t>
  </si>
  <si>
    <t>PROG</t>
  </si>
  <si>
    <t>SUBP</t>
  </si>
  <si>
    <t>PROY</t>
  </si>
  <si>
    <t>SPRY</t>
  </si>
  <si>
    <t>PROD</t>
  </si>
  <si>
    <t>CONCEPTO</t>
  </si>
  <si>
    <t xml:space="preserve"> VALOR </t>
  </si>
  <si>
    <t>INVERSIÓN</t>
  </si>
  <si>
    <t>SERVICIOS DE LABORATORIO FORENSE</t>
  </si>
  <si>
    <t>ADQUISICIÓN DE BIENES Y SERVICIOS</t>
  </si>
  <si>
    <t>CERTIFICACIONES OTORGADAS A PERITOS FORENSES</t>
  </si>
  <si>
    <t>DOCUMENTOS DE LINEAMIENTOS TÉCNICOS</t>
  </si>
  <si>
    <t>SERVICIOS DE VALORACIÓN DEL RIESGO DE FEMINICIDIO</t>
  </si>
  <si>
    <t>SERVICIO FORENSE EN LESIONES NO FATALES</t>
  </si>
  <si>
    <t>SERVICIOS DE GENETICA FORENSE</t>
  </si>
  <si>
    <t>SERVICIO DE GENÉTICA FORENSE EN FILIACION DE MENORES</t>
  </si>
  <si>
    <t>DOCUMENTOS DE LINEAMIENTOS TECNICOS</t>
  </si>
  <si>
    <t>SERVICIO DE RECUPERACION DE CADAVERES</t>
  </si>
  <si>
    <t xml:space="preserve">ADQUISICIÓN DE BIENES Y SERVICIOS </t>
  </si>
  <si>
    <t>SERVICIO DE IDENTIFICACION DE CADAVERES</t>
  </si>
  <si>
    <t>SERVICIO DE VALORACION DE PERSONAS PRIVADAS DE LA LIBERTAD</t>
  </si>
  <si>
    <t>SERVICIO DE INVESTIGACION PENAL, CRIMINALISTICA Y MEDICINA LEGAL</t>
  </si>
  <si>
    <t>SALAS DE NECROPSIAS DOTADAS</t>
  </si>
  <si>
    <t>ADQUISICION DE BIENES Y SERVICIOS</t>
  </si>
  <si>
    <t>SERVICIO DE ASISTENCIA TECNICA PARA FORMULACION DE PROYECTOS</t>
  </si>
  <si>
    <t>SERVICIO DE EDUCACION INFORMAL</t>
  </si>
  <si>
    <t>DOCUMENTO DE INVESTIGACION</t>
  </si>
  <si>
    <t>CONSTRUCCION Y DOTACIÓN SEDE MEDICINA LEGAL REGIONAL ORIENTE SOACHA</t>
  </si>
  <si>
    <t>SEDES CONSTRUIDAS</t>
  </si>
  <si>
    <t>SERVICIO DE GESTIÓN DOCUMENTAL</t>
  </si>
  <si>
    <t xml:space="preserve">FORTALECIMIENTO Y SOSTENIBILIDAD DE LA ARQUITECTURA DE TECNOLOGÍAS DE INFORMACIÓN DEL INSTITUTO BASADOS EN LA POLÍTICA DE GOBIERNO DIGITAL NACIONAL </t>
  </si>
  <si>
    <t>SERVICIOS DE INFORMACION IMPLEMENTADOS</t>
  </si>
  <si>
    <t>SERVICIOS TECNOLOGICOS</t>
  </si>
  <si>
    <t>SEDES MANTENIDAS</t>
  </si>
  <si>
    <t>SEDES ADECUADAS</t>
  </si>
  <si>
    <t>SERVICIO DE EDUCACIÓN INFORMAL PARA LA GESTIÓN ADMINISTRATIVA</t>
  </si>
  <si>
    <t xml:space="preserve">ADQUISICION DE BIENES Y SERVICIOS </t>
  </si>
  <si>
    <t>SERVICIOS DE INFORMACIÓN IMPLEMENTADOS</t>
  </si>
  <si>
    <t>DOCUMENTOS DE PLANEACIÓN</t>
  </si>
  <si>
    <t>SERVICIOS DE INFORMACION ACTUALIZADOS</t>
  </si>
  <si>
    <t>SEDES CON REFORZAMIENTO ESTRUCTURAL</t>
  </si>
  <si>
    <t>08</t>
  </si>
  <si>
    <t>GASTOS POR TRIBUTOS, MULTAS, SANCIONES E INTERESES DE MORA</t>
  </si>
  <si>
    <t>Fecha:Enero 20 de 2022</t>
  </si>
  <si>
    <t>Elaboro: Cesar Augusto Acuña Reyes  - Coord. Grupo Nacional de Gestión Presupuestal</t>
  </si>
  <si>
    <t>Revisó: Cesar Augusto Acuña Reyes  - Coord. Grupo Nacional de Gestión Presupuestal</t>
  </si>
  <si>
    <t>Aprobó: Cesar Augusto Acuña Reyes  - Subdirector Administrativo y Financiero ( E )</t>
  </si>
  <si>
    <t>Fuente :Grupo Nacional de Gestión Presupuestal - SIIF 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</si>
</sst>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5" applyNumberFormat="0" applyAlignment="0" applyProtection="0"/>
    <xf numFmtId="0" fontId="14" fillId="8" borderId="6" applyNumberFormat="0" applyAlignment="0" applyProtection="0"/>
    <xf numFmtId="0" fontId="15" fillId="8" borderId="5" applyNumberFormat="0" applyAlignment="0" applyProtection="0"/>
    <xf numFmtId="0" fontId="16" fillId="0" borderId="7" applyNumberFormat="0" applyFill="0" applyAlignment="0" applyProtection="0"/>
    <xf numFmtId="0" fontId="17" fillId="9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</cellStyleXfs>
  <cellXfs count="50">
    <xf numFmtId="0" fontId="3" fillId="0" borderId="0" xfId="0" applyFont="1" applyFill="1" applyBorder="1"/>
    <xf numFmtId="0" fontId="3" fillId="3" borderId="0" xfId="0" applyFont="1" applyFill="1" applyBorder="1"/>
    <xf numFmtId="0" fontId="21" fillId="36" borderId="12" xfId="0" applyFont="1" applyFill="1" applyBorder="1" applyAlignment="1">
      <alignment horizontal="center"/>
    </xf>
    <xf numFmtId="0" fontId="21" fillId="36" borderId="13" xfId="0" applyFont="1" applyFill="1" applyBorder="1" applyAlignment="1">
      <alignment horizontal="center"/>
    </xf>
    <xf numFmtId="0" fontId="21" fillId="36" borderId="11" xfId="0" applyFont="1" applyFill="1" applyBorder="1" applyAlignment="1">
      <alignment horizontal="center"/>
    </xf>
    <xf numFmtId="49" fontId="22" fillId="2" borderId="14" xfId="0" applyNumberFormat="1" applyFont="1" applyFill="1" applyBorder="1" applyAlignment="1">
      <alignment horizontal="right" vertical="center" wrapText="1"/>
    </xf>
    <xf numFmtId="49" fontId="22" fillId="2" borderId="15" xfId="0" applyNumberFormat="1" applyFont="1" applyFill="1" applyBorder="1" applyAlignment="1">
      <alignment horizontal="right" vertical="center" wrapText="1"/>
    </xf>
    <xf numFmtId="49" fontId="22" fillId="2" borderId="15" xfId="0" applyNumberFormat="1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49" fontId="22" fillId="2" borderId="17" xfId="0" applyNumberFormat="1" applyFont="1" applyFill="1" applyBorder="1" applyAlignment="1">
      <alignment horizontal="right" vertical="center" wrapText="1"/>
    </xf>
    <xf numFmtId="49" fontId="22" fillId="2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vertical="center" wrapText="1"/>
    </xf>
    <xf numFmtId="3" fontId="22" fillId="2" borderId="18" xfId="0" applyNumberFormat="1" applyFont="1" applyFill="1" applyBorder="1"/>
    <xf numFmtId="0" fontId="22" fillId="36" borderId="17" xfId="0" applyFont="1" applyFill="1" applyBorder="1" applyAlignment="1">
      <alignment horizontal="right" vertical="center" wrapText="1"/>
    </xf>
    <xf numFmtId="49" fontId="22" fillId="36" borderId="1" xfId="0" applyNumberFormat="1" applyFont="1" applyFill="1" applyBorder="1" applyAlignment="1">
      <alignment horizontal="right" vertical="center" wrapText="1"/>
    </xf>
    <xf numFmtId="0" fontId="22" fillId="36" borderId="1" xfId="0" applyFont="1" applyFill="1" applyBorder="1" applyAlignment="1">
      <alignment horizontal="right" vertical="center" wrapText="1"/>
    </xf>
    <xf numFmtId="49" fontId="22" fillId="36" borderId="1" xfId="0" applyNumberFormat="1" applyFont="1" applyFill="1" applyBorder="1" applyAlignment="1">
      <alignment horizontal="center" vertical="center" wrapText="1"/>
    </xf>
    <xf numFmtId="0" fontId="22" fillId="36" borderId="1" xfId="0" applyFont="1" applyFill="1" applyBorder="1" applyAlignment="1">
      <alignment vertical="center" wrapText="1"/>
    </xf>
    <xf numFmtId="3" fontId="22" fillId="36" borderId="18" xfId="0" applyNumberFormat="1" applyFont="1" applyFill="1" applyBorder="1" applyAlignment="1">
      <alignment horizontal="right" vertical="center" wrapText="1"/>
    </xf>
    <xf numFmtId="0" fontId="23" fillId="35" borderId="17" xfId="0" applyFont="1" applyFill="1" applyBorder="1" applyAlignment="1">
      <alignment horizontal="right" vertical="center" wrapText="1"/>
    </xf>
    <xf numFmtId="49" fontId="23" fillId="35" borderId="1" xfId="0" applyNumberFormat="1" applyFont="1" applyFill="1" applyBorder="1" applyAlignment="1">
      <alignment horizontal="right" vertical="center" wrapText="1"/>
    </xf>
    <xf numFmtId="0" fontId="23" fillId="35" borderId="1" xfId="0" applyFont="1" applyFill="1" applyBorder="1" applyAlignment="1">
      <alignment horizontal="right" vertical="center" wrapText="1"/>
    </xf>
    <xf numFmtId="49" fontId="23" fillId="35" borderId="1" xfId="0" applyNumberFormat="1" applyFont="1" applyFill="1" applyBorder="1" applyAlignment="1">
      <alignment horizontal="center" vertical="center" wrapText="1"/>
    </xf>
    <xf numFmtId="0" fontId="23" fillId="35" borderId="1" xfId="0" applyFont="1" applyFill="1" applyBorder="1" applyAlignment="1">
      <alignment vertical="center" wrapText="1"/>
    </xf>
    <xf numFmtId="0" fontId="23" fillId="35" borderId="18" xfId="0" applyFont="1" applyFill="1" applyBorder="1" applyAlignment="1">
      <alignment horizontal="right" vertical="center" wrapText="1"/>
    </xf>
    <xf numFmtId="0" fontId="23" fillId="0" borderId="17" xfId="0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3" fontId="23" fillId="0" borderId="18" xfId="0" applyNumberFormat="1" applyFont="1" applyBorder="1" applyAlignment="1">
      <alignment horizontal="right" vertical="center" wrapText="1"/>
    </xf>
    <xf numFmtId="0" fontId="22" fillId="0" borderId="17" xfId="0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3" fontId="22" fillId="0" borderId="18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0" fillId="0" borderId="0" xfId="0"/>
    <xf numFmtId="3" fontId="0" fillId="0" borderId="0" xfId="0" applyNumberFormat="1"/>
    <xf numFmtId="49" fontId="24" fillId="0" borderId="0" xfId="0" applyNumberFormat="1" applyFont="1" applyBorder="1"/>
    <xf numFmtId="0" fontId="24" fillId="0" borderId="0" xfId="0" applyFont="1" applyBorder="1"/>
    <xf numFmtId="0" fontId="24" fillId="0" borderId="0" xfId="0" applyFont="1"/>
    <xf numFmtId="0" fontId="23" fillId="0" borderId="19" xfId="0" applyFont="1" applyBorder="1" applyAlignment="1">
      <alignment horizontal="right" vertical="center" wrapText="1"/>
    </xf>
    <xf numFmtId="49" fontId="23" fillId="0" borderId="20" xfId="0" applyNumberFormat="1" applyFont="1" applyBorder="1" applyAlignment="1">
      <alignment horizontal="right" vertical="center" wrapText="1"/>
    </xf>
    <xf numFmtId="0" fontId="23" fillId="0" borderId="20" xfId="0" applyFont="1" applyBorder="1" applyAlignment="1">
      <alignment horizontal="right" vertical="center" wrapText="1"/>
    </xf>
    <xf numFmtId="49" fontId="23" fillId="0" borderId="20" xfId="0" applyNumberFormat="1" applyFont="1" applyBorder="1" applyAlignment="1">
      <alignment horizontal="center" vertical="center" wrapText="1"/>
    </xf>
    <xf numFmtId="0" fontId="23" fillId="0" borderId="20" xfId="0" applyFont="1" applyBorder="1" applyAlignment="1">
      <alignment vertical="center" wrapText="1"/>
    </xf>
    <xf numFmtId="3" fontId="23" fillId="0" borderId="21" xfId="0" applyNumberFormat="1" applyFont="1" applyBorder="1" applyAlignment="1">
      <alignment horizontal="right" vertical="center" wrapText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/>
    <cellStyle name="Millares 2" xfId="45"/>
    <cellStyle name="Millares 3" xfId="46"/>
    <cellStyle name="Moneda [0] 2" xfId="48"/>
    <cellStyle name="Neutral" xfId="11" builtinId="28" customBuiltin="1"/>
    <cellStyle name="Normal" xfId="0" builtinId="0"/>
    <cellStyle name="Normal 2" xfId="1"/>
    <cellStyle name="Normal 3" xfId="2"/>
    <cellStyle name="Normal 4" xfId="44"/>
    <cellStyle name="Notas 2" xfId="47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104"/>
  <sheetViews>
    <sheetView showGridLines="0" tabSelected="1" view="pageLayout" zoomScaleNormal="100" workbookViewId="0">
      <selection activeCell="C3" sqref="C3:K3"/>
    </sheetView>
  </sheetViews>
  <sheetFormatPr baseColWidth="10" defaultRowHeight="15" x14ac:dyDescent="0.25"/>
  <cols>
    <col min="3" max="3" width="6.28515625" customWidth="1"/>
    <col min="4" max="4" width="5.42578125" customWidth="1"/>
    <col min="5" max="5" width="5.5703125" customWidth="1"/>
    <col min="6" max="6" width="6" customWidth="1"/>
    <col min="7" max="7" width="8" customWidth="1"/>
    <col min="8" max="8" width="4.7109375" bestFit="1" customWidth="1"/>
    <col min="9" max="9" width="4.5703125" bestFit="1" customWidth="1"/>
    <col min="10" max="10" width="57.42578125" customWidth="1"/>
    <col min="11" max="11" width="15.28515625" bestFit="1" customWidth="1"/>
  </cols>
  <sheetData>
    <row r="3" spans="3:11" ht="18.75" thickBot="1" x14ac:dyDescent="0.3">
      <c r="C3" s="2" t="s">
        <v>19</v>
      </c>
      <c r="D3" s="3"/>
      <c r="E3" s="3"/>
      <c r="F3" s="3"/>
      <c r="G3" s="3"/>
      <c r="H3" s="3"/>
      <c r="I3" s="3"/>
      <c r="J3" s="3"/>
      <c r="K3" s="4"/>
    </row>
    <row r="4" spans="3:11" ht="21" x14ac:dyDescent="0.25">
      <c r="C4" s="5" t="s">
        <v>20</v>
      </c>
      <c r="D4" s="6" t="s">
        <v>21</v>
      </c>
      <c r="E4" s="6" t="s">
        <v>22</v>
      </c>
      <c r="F4" s="6" t="s">
        <v>23</v>
      </c>
      <c r="G4" s="7" t="s">
        <v>24</v>
      </c>
      <c r="H4" s="7" t="s">
        <v>0</v>
      </c>
      <c r="I4" s="7" t="s">
        <v>1</v>
      </c>
      <c r="J4" s="8" t="s">
        <v>25</v>
      </c>
      <c r="K4" s="9" t="s">
        <v>26</v>
      </c>
    </row>
    <row r="5" spans="3:11" x14ac:dyDescent="0.25">
      <c r="C5" s="10"/>
      <c r="D5" s="11"/>
      <c r="E5" s="11"/>
      <c r="F5" s="11"/>
      <c r="G5" s="11"/>
      <c r="H5" s="11"/>
      <c r="I5" s="11"/>
      <c r="J5" s="12" t="s">
        <v>27</v>
      </c>
      <c r="K5" s="13">
        <f>+K6+K9+K12+K19+K26+K35+K47+K54+K57+K60+K65+K70+K77+K84+K87+K90+K93</f>
        <v>46051048947</v>
      </c>
    </row>
    <row r="6" spans="3:11" s="1" customFormat="1" ht="31.5" x14ac:dyDescent="0.25">
      <c r="C6" s="14">
        <v>2901</v>
      </c>
      <c r="D6" s="15" t="s">
        <v>3</v>
      </c>
      <c r="E6" s="16">
        <v>9</v>
      </c>
      <c r="F6" s="16"/>
      <c r="G6" s="16"/>
      <c r="H6" s="17"/>
      <c r="I6" s="16">
        <v>11</v>
      </c>
      <c r="J6" s="18" t="s">
        <v>4</v>
      </c>
      <c r="K6" s="19">
        <f>+K8</f>
        <v>4700000000</v>
      </c>
    </row>
    <row r="7" spans="3:11" s="1" customFormat="1" x14ac:dyDescent="0.25">
      <c r="C7" s="20">
        <v>2901</v>
      </c>
      <c r="D7" s="21" t="s">
        <v>3</v>
      </c>
      <c r="E7" s="22">
        <v>9</v>
      </c>
      <c r="F7" s="22">
        <v>0</v>
      </c>
      <c r="G7" s="22">
        <v>2901002</v>
      </c>
      <c r="H7" s="23"/>
      <c r="I7" s="22"/>
      <c r="J7" s="24" t="s">
        <v>28</v>
      </c>
      <c r="K7" s="25"/>
    </row>
    <row r="8" spans="3:11" s="1" customFormat="1" x14ac:dyDescent="0.25">
      <c r="C8" s="26">
        <v>2901</v>
      </c>
      <c r="D8" s="27" t="s">
        <v>3</v>
      </c>
      <c r="E8" s="28">
        <v>9</v>
      </c>
      <c r="F8" s="28">
        <v>0</v>
      </c>
      <c r="G8" s="28">
        <v>2901002</v>
      </c>
      <c r="H8" s="29" t="s">
        <v>2</v>
      </c>
      <c r="I8" s="28">
        <v>11</v>
      </c>
      <c r="J8" s="30" t="s">
        <v>29</v>
      </c>
      <c r="K8" s="31">
        <v>4700000000</v>
      </c>
    </row>
    <row r="9" spans="3:11" s="1" customFormat="1" ht="21" x14ac:dyDescent="0.25">
      <c r="C9" s="14">
        <v>2901</v>
      </c>
      <c r="D9" s="15" t="s">
        <v>3</v>
      </c>
      <c r="E9" s="16">
        <v>10</v>
      </c>
      <c r="F9" s="16"/>
      <c r="G9" s="16"/>
      <c r="H9" s="17"/>
      <c r="I9" s="16">
        <v>11</v>
      </c>
      <c r="J9" s="18" t="s">
        <v>5</v>
      </c>
      <c r="K9" s="19">
        <f>+K11</f>
        <v>160000000</v>
      </c>
    </row>
    <row r="10" spans="3:11" s="1" customFormat="1" x14ac:dyDescent="0.25">
      <c r="C10" s="20">
        <v>2901</v>
      </c>
      <c r="D10" s="21" t="s">
        <v>3</v>
      </c>
      <c r="E10" s="22">
        <v>10</v>
      </c>
      <c r="F10" s="22">
        <v>0</v>
      </c>
      <c r="G10" s="22">
        <v>2901011</v>
      </c>
      <c r="H10" s="23"/>
      <c r="I10" s="22"/>
      <c r="J10" s="24" t="s">
        <v>30</v>
      </c>
      <c r="K10" s="25"/>
    </row>
    <row r="11" spans="3:11" s="1" customFormat="1" x14ac:dyDescent="0.25">
      <c r="C11" s="26">
        <v>2901</v>
      </c>
      <c r="D11" s="27" t="s">
        <v>3</v>
      </c>
      <c r="E11" s="28">
        <v>10</v>
      </c>
      <c r="F11" s="28">
        <v>0</v>
      </c>
      <c r="G11" s="28">
        <v>2910011</v>
      </c>
      <c r="H11" s="29" t="s">
        <v>2</v>
      </c>
      <c r="I11" s="28">
        <v>11</v>
      </c>
      <c r="J11" s="30" t="s">
        <v>29</v>
      </c>
      <c r="K11" s="31">
        <v>160000000</v>
      </c>
    </row>
    <row r="12" spans="3:11" s="1" customFormat="1" ht="42" x14ac:dyDescent="0.25">
      <c r="C12" s="14">
        <v>2901</v>
      </c>
      <c r="D12" s="15" t="s">
        <v>3</v>
      </c>
      <c r="E12" s="16">
        <v>11</v>
      </c>
      <c r="F12" s="16"/>
      <c r="G12" s="16"/>
      <c r="H12" s="17"/>
      <c r="I12" s="16">
        <v>11</v>
      </c>
      <c r="J12" s="18" t="s">
        <v>6</v>
      </c>
      <c r="K12" s="19">
        <f>+K14+K16+K18</f>
        <v>3901000000</v>
      </c>
    </row>
    <row r="13" spans="3:11" s="1" customFormat="1" x14ac:dyDescent="0.25">
      <c r="C13" s="20">
        <v>2901</v>
      </c>
      <c r="D13" s="21" t="s">
        <v>3</v>
      </c>
      <c r="E13" s="22">
        <v>11</v>
      </c>
      <c r="F13" s="22">
        <v>0</v>
      </c>
      <c r="G13" s="22">
        <v>2901008</v>
      </c>
      <c r="H13" s="23"/>
      <c r="I13" s="22"/>
      <c r="J13" s="24" t="s">
        <v>31</v>
      </c>
      <c r="K13" s="25"/>
    </row>
    <row r="14" spans="3:11" s="1" customFormat="1" x14ac:dyDescent="0.25">
      <c r="C14" s="26">
        <v>2901</v>
      </c>
      <c r="D14" s="27" t="s">
        <v>3</v>
      </c>
      <c r="E14" s="28">
        <v>11</v>
      </c>
      <c r="F14" s="28">
        <v>0</v>
      </c>
      <c r="G14" s="28">
        <v>2901008</v>
      </c>
      <c r="H14" s="29" t="s">
        <v>2</v>
      </c>
      <c r="I14" s="28">
        <v>11</v>
      </c>
      <c r="J14" s="30" t="s">
        <v>29</v>
      </c>
      <c r="K14" s="31">
        <v>1228000000</v>
      </c>
    </row>
    <row r="15" spans="3:11" s="1" customFormat="1" x14ac:dyDescent="0.25">
      <c r="C15" s="20">
        <v>2901</v>
      </c>
      <c r="D15" s="21" t="s">
        <v>3</v>
      </c>
      <c r="E15" s="22">
        <v>11</v>
      </c>
      <c r="F15" s="22">
        <v>0</v>
      </c>
      <c r="G15" s="22">
        <v>2901020</v>
      </c>
      <c r="H15" s="23"/>
      <c r="I15" s="22"/>
      <c r="J15" s="24" t="s">
        <v>32</v>
      </c>
      <c r="K15" s="25"/>
    </row>
    <row r="16" spans="3:11" s="1" customFormat="1" x14ac:dyDescent="0.25">
      <c r="C16" s="26">
        <v>2901</v>
      </c>
      <c r="D16" s="27" t="s">
        <v>3</v>
      </c>
      <c r="E16" s="28">
        <v>11</v>
      </c>
      <c r="F16" s="28">
        <v>0</v>
      </c>
      <c r="G16" s="28">
        <v>2901020</v>
      </c>
      <c r="H16" s="29" t="s">
        <v>2</v>
      </c>
      <c r="I16" s="28">
        <v>11</v>
      </c>
      <c r="J16" s="30" t="s">
        <v>29</v>
      </c>
      <c r="K16" s="31">
        <v>1568000000</v>
      </c>
    </row>
    <row r="17" spans="3:11" s="1" customFormat="1" x14ac:dyDescent="0.25">
      <c r="C17" s="20">
        <v>2901</v>
      </c>
      <c r="D17" s="21" t="s">
        <v>3</v>
      </c>
      <c r="E17" s="22">
        <v>11</v>
      </c>
      <c r="F17" s="22">
        <v>0</v>
      </c>
      <c r="G17" s="22">
        <v>2901021</v>
      </c>
      <c r="H17" s="23"/>
      <c r="I17" s="22"/>
      <c r="J17" s="24" t="s">
        <v>33</v>
      </c>
      <c r="K17" s="25"/>
    </row>
    <row r="18" spans="3:11" s="1" customFormat="1" x14ac:dyDescent="0.25">
      <c r="C18" s="26">
        <v>2901</v>
      </c>
      <c r="D18" s="27" t="s">
        <v>3</v>
      </c>
      <c r="E18" s="28">
        <v>11</v>
      </c>
      <c r="F18" s="28">
        <v>0</v>
      </c>
      <c r="G18" s="28">
        <v>2901021</v>
      </c>
      <c r="H18" s="29" t="s">
        <v>2</v>
      </c>
      <c r="I18" s="28">
        <v>11</v>
      </c>
      <c r="J18" s="30" t="s">
        <v>29</v>
      </c>
      <c r="K18" s="31">
        <v>1105000000</v>
      </c>
    </row>
    <row r="19" spans="3:11" s="1" customFormat="1" ht="21" x14ac:dyDescent="0.25">
      <c r="C19" s="32">
        <v>2901</v>
      </c>
      <c r="D19" s="33" t="s">
        <v>3</v>
      </c>
      <c r="E19" s="34">
        <v>12</v>
      </c>
      <c r="F19" s="28"/>
      <c r="G19" s="28"/>
      <c r="H19" s="29"/>
      <c r="I19" s="28"/>
      <c r="J19" s="35" t="s">
        <v>7</v>
      </c>
      <c r="K19" s="36">
        <f>+K20+K21</f>
        <v>7910000000</v>
      </c>
    </row>
    <row r="20" spans="3:11" s="1" customFormat="1" ht="21" x14ac:dyDescent="0.25">
      <c r="C20" s="14">
        <v>2901</v>
      </c>
      <c r="D20" s="15" t="s">
        <v>3</v>
      </c>
      <c r="E20" s="16">
        <v>12</v>
      </c>
      <c r="F20" s="16"/>
      <c r="G20" s="16"/>
      <c r="H20" s="17"/>
      <c r="I20" s="16">
        <v>11</v>
      </c>
      <c r="J20" s="18" t="s">
        <v>7</v>
      </c>
      <c r="K20" s="19">
        <f>+K23</f>
        <v>3710000000</v>
      </c>
    </row>
    <row r="21" spans="3:11" s="1" customFormat="1" ht="21" x14ac:dyDescent="0.25">
      <c r="C21" s="14">
        <v>2901</v>
      </c>
      <c r="D21" s="15" t="s">
        <v>3</v>
      </c>
      <c r="E21" s="16">
        <v>12</v>
      </c>
      <c r="F21" s="16"/>
      <c r="G21" s="16"/>
      <c r="H21" s="17"/>
      <c r="I21" s="16">
        <v>20</v>
      </c>
      <c r="J21" s="18" t="s">
        <v>7</v>
      </c>
      <c r="K21" s="19">
        <f>+K25</f>
        <v>4200000000</v>
      </c>
    </row>
    <row r="22" spans="3:11" x14ac:dyDescent="0.25">
      <c r="C22" s="20">
        <v>2901</v>
      </c>
      <c r="D22" s="21" t="s">
        <v>3</v>
      </c>
      <c r="E22" s="22">
        <v>12</v>
      </c>
      <c r="F22" s="22">
        <v>0</v>
      </c>
      <c r="G22" s="22">
        <v>2901007</v>
      </c>
      <c r="H22" s="23"/>
      <c r="I22" s="22"/>
      <c r="J22" s="24" t="s">
        <v>34</v>
      </c>
      <c r="K22" s="25"/>
    </row>
    <row r="23" spans="3:11" x14ac:dyDescent="0.25">
      <c r="C23" s="26">
        <v>2901</v>
      </c>
      <c r="D23" s="27" t="s">
        <v>3</v>
      </c>
      <c r="E23" s="28">
        <v>12</v>
      </c>
      <c r="F23" s="28">
        <v>0</v>
      </c>
      <c r="G23" s="28">
        <v>2901007</v>
      </c>
      <c r="H23" s="29" t="s">
        <v>2</v>
      </c>
      <c r="I23" s="28">
        <v>11</v>
      </c>
      <c r="J23" s="30" t="s">
        <v>29</v>
      </c>
      <c r="K23" s="31">
        <v>3710000000</v>
      </c>
    </row>
    <row r="24" spans="3:11" x14ac:dyDescent="0.25">
      <c r="C24" s="20">
        <v>2901</v>
      </c>
      <c r="D24" s="21" t="s">
        <v>3</v>
      </c>
      <c r="E24" s="22">
        <v>12</v>
      </c>
      <c r="F24" s="22">
        <v>0</v>
      </c>
      <c r="G24" s="22">
        <v>2901019</v>
      </c>
      <c r="H24" s="23"/>
      <c r="I24" s="22"/>
      <c r="J24" s="24" t="s">
        <v>35</v>
      </c>
      <c r="K24" s="25"/>
    </row>
    <row r="25" spans="3:11" x14ac:dyDescent="0.25">
      <c r="C25" s="26">
        <v>2901</v>
      </c>
      <c r="D25" s="27" t="s">
        <v>3</v>
      </c>
      <c r="E25" s="28">
        <v>12</v>
      </c>
      <c r="F25" s="28">
        <v>0</v>
      </c>
      <c r="G25" s="28">
        <v>2901019</v>
      </c>
      <c r="H25" s="29" t="s">
        <v>2</v>
      </c>
      <c r="I25" s="28">
        <v>20</v>
      </c>
      <c r="J25" s="30" t="s">
        <v>29</v>
      </c>
      <c r="K25" s="31">
        <v>4200000000</v>
      </c>
    </row>
    <row r="26" spans="3:11" ht="42" x14ac:dyDescent="0.25">
      <c r="C26" s="14">
        <v>2901</v>
      </c>
      <c r="D26" s="15" t="s">
        <v>3</v>
      </c>
      <c r="E26" s="16">
        <v>13</v>
      </c>
      <c r="F26" s="16"/>
      <c r="G26" s="16"/>
      <c r="H26" s="17"/>
      <c r="I26" s="16">
        <v>11</v>
      </c>
      <c r="J26" s="18" t="s">
        <v>8</v>
      </c>
      <c r="K26" s="19">
        <f>+K28+K30+K32+K34</f>
        <v>3423330000</v>
      </c>
    </row>
    <row r="27" spans="3:11" x14ac:dyDescent="0.25">
      <c r="C27" s="20">
        <v>2901</v>
      </c>
      <c r="D27" s="21" t="s">
        <v>3</v>
      </c>
      <c r="E27" s="22">
        <v>13</v>
      </c>
      <c r="F27" s="22">
        <v>0</v>
      </c>
      <c r="G27" s="22">
        <v>2901008</v>
      </c>
      <c r="H27" s="23"/>
      <c r="I27" s="22"/>
      <c r="J27" s="24" t="s">
        <v>36</v>
      </c>
      <c r="K27" s="25"/>
    </row>
    <row r="28" spans="3:11" x14ac:dyDescent="0.25">
      <c r="C28" s="26">
        <v>2901</v>
      </c>
      <c r="D28" s="27" t="s">
        <v>3</v>
      </c>
      <c r="E28" s="28">
        <v>13</v>
      </c>
      <c r="F28" s="28">
        <v>0</v>
      </c>
      <c r="G28" s="28">
        <v>2901018</v>
      </c>
      <c r="H28" s="29" t="s">
        <v>2</v>
      </c>
      <c r="I28" s="28">
        <v>11</v>
      </c>
      <c r="J28" s="30" t="s">
        <v>29</v>
      </c>
      <c r="K28" s="31">
        <v>15330000</v>
      </c>
    </row>
    <row r="29" spans="3:11" x14ac:dyDescent="0.25">
      <c r="C29" s="20">
        <v>2901</v>
      </c>
      <c r="D29" s="21" t="s">
        <v>3</v>
      </c>
      <c r="E29" s="22">
        <v>13</v>
      </c>
      <c r="F29" s="22">
        <v>0</v>
      </c>
      <c r="G29" s="22">
        <v>2901013</v>
      </c>
      <c r="H29" s="23"/>
      <c r="I29" s="22"/>
      <c r="J29" s="24" t="s">
        <v>37</v>
      </c>
      <c r="K29" s="25"/>
    </row>
    <row r="30" spans="3:11" x14ac:dyDescent="0.25">
      <c r="C30" s="26">
        <v>2901</v>
      </c>
      <c r="D30" s="27" t="s">
        <v>3</v>
      </c>
      <c r="E30" s="28">
        <v>13</v>
      </c>
      <c r="F30" s="28">
        <v>0</v>
      </c>
      <c r="G30" s="28">
        <v>2901013</v>
      </c>
      <c r="H30" s="29" t="s">
        <v>2</v>
      </c>
      <c r="I30" s="28">
        <v>11</v>
      </c>
      <c r="J30" s="30" t="s">
        <v>38</v>
      </c>
      <c r="K30" s="31">
        <v>950000000</v>
      </c>
    </row>
    <row r="31" spans="3:11" x14ac:dyDescent="0.25">
      <c r="C31" s="20">
        <v>2901</v>
      </c>
      <c r="D31" s="21" t="s">
        <v>3</v>
      </c>
      <c r="E31" s="22">
        <v>13</v>
      </c>
      <c r="F31" s="22">
        <v>0</v>
      </c>
      <c r="G31" s="22">
        <v>2901014</v>
      </c>
      <c r="H31" s="23"/>
      <c r="I31" s="22"/>
      <c r="J31" s="24" t="s">
        <v>39</v>
      </c>
      <c r="K31" s="25"/>
    </row>
    <row r="32" spans="3:11" x14ac:dyDescent="0.25">
      <c r="C32" s="26">
        <v>2901</v>
      </c>
      <c r="D32" s="27" t="s">
        <v>3</v>
      </c>
      <c r="E32" s="28">
        <v>13</v>
      </c>
      <c r="F32" s="28">
        <v>0</v>
      </c>
      <c r="G32" s="28">
        <v>2901014</v>
      </c>
      <c r="H32" s="29" t="s">
        <v>2</v>
      </c>
      <c r="I32" s="28">
        <v>11</v>
      </c>
      <c r="J32" s="30" t="s">
        <v>29</v>
      </c>
      <c r="K32" s="31">
        <v>2350000000</v>
      </c>
    </row>
    <row r="33" spans="3:11" ht="21" x14ac:dyDescent="0.25">
      <c r="C33" s="20">
        <v>2901</v>
      </c>
      <c r="D33" s="21" t="s">
        <v>3</v>
      </c>
      <c r="E33" s="22">
        <v>13</v>
      </c>
      <c r="F33" s="22">
        <v>0</v>
      </c>
      <c r="G33" s="22">
        <v>2901024</v>
      </c>
      <c r="H33" s="23"/>
      <c r="I33" s="22"/>
      <c r="J33" s="24" t="s">
        <v>40</v>
      </c>
      <c r="K33" s="25"/>
    </row>
    <row r="34" spans="3:11" x14ac:dyDescent="0.25">
      <c r="C34" s="26">
        <v>2901</v>
      </c>
      <c r="D34" s="27" t="s">
        <v>3</v>
      </c>
      <c r="E34" s="28">
        <v>13</v>
      </c>
      <c r="F34" s="28">
        <v>0</v>
      </c>
      <c r="G34" s="28">
        <v>2901024</v>
      </c>
      <c r="H34" s="29" t="s">
        <v>2</v>
      </c>
      <c r="I34" s="28">
        <v>11</v>
      </c>
      <c r="J34" s="30" t="s">
        <v>29</v>
      </c>
      <c r="K34" s="31">
        <v>108000000</v>
      </c>
    </row>
    <row r="35" spans="3:11" ht="31.5" x14ac:dyDescent="0.25">
      <c r="C35" s="32">
        <v>2901</v>
      </c>
      <c r="D35" s="33" t="s">
        <v>3</v>
      </c>
      <c r="E35" s="34">
        <v>14</v>
      </c>
      <c r="F35" s="34"/>
      <c r="G35" s="34"/>
      <c r="H35" s="37"/>
      <c r="I35" s="34"/>
      <c r="J35" s="35" t="s">
        <v>9</v>
      </c>
      <c r="K35" s="36">
        <f>+K36+K37+K38</f>
        <v>10439100000</v>
      </c>
    </row>
    <row r="36" spans="3:11" ht="31.5" x14ac:dyDescent="0.25">
      <c r="C36" s="14">
        <v>2901</v>
      </c>
      <c r="D36" s="15" t="s">
        <v>3</v>
      </c>
      <c r="E36" s="16">
        <v>14</v>
      </c>
      <c r="F36" s="16"/>
      <c r="G36" s="16"/>
      <c r="H36" s="17"/>
      <c r="I36" s="16">
        <v>11</v>
      </c>
      <c r="J36" s="18" t="s">
        <v>9</v>
      </c>
      <c r="K36" s="19">
        <f>+K40+K43</f>
        <v>60000000</v>
      </c>
    </row>
    <row r="37" spans="3:11" ht="31.5" x14ac:dyDescent="0.25">
      <c r="C37" s="14">
        <v>2901</v>
      </c>
      <c r="D37" s="15" t="s">
        <v>3</v>
      </c>
      <c r="E37" s="16">
        <v>14</v>
      </c>
      <c r="F37" s="16"/>
      <c r="G37" s="16"/>
      <c r="H37" s="17"/>
      <c r="I37" s="16">
        <v>20</v>
      </c>
      <c r="J37" s="18" t="s">
        <v>9</v>
      </c>
      <c r="K37" s="19">
        <f>+K41+K45</f>
        <v>8725000000</v>
      </c>
    </row>
    <row r="38" spans="3:11" ht="31.5" x14ac:dyDescent="0.25">
      <c r="C38" s="14">
        <v>2901</v>
      </c>
      <c r="D38" s="15" t="s">
        <v>3</v>
      </c>
      <c r="E38" s="16">
        <v>14</v>
      </c>
      <c r="F38" s="16"/>
      <c r="G38" s="16"/>
      <c r="H38" s="17"/>
      <c r="I38" s="16">
        <v>21</v>
      </c>
      <c r="J38" s="18" t="s">
        <v>9</v>
      </c>
      <c r="K38" s="19">
        <f>+K46</f>
        <v>1654100000</v>
      </c>
    </row>
    <row r="39" spans="3:11" ht="21" x14ac:dyDescent="0.25">
      <c r="C39" s="20">
        <v>2901</v>
      </c>
      <c r="D39" s="21" t="s">
        <v>3</v>
      </c>
      <c r="E39" s="22">
        <v>14</v>
      </c>
      <c r="F39" s="22">
        <v>0</v>
      </c>
      <c r="G39" s="22">
        <v>2901006</v>
      </c>
      <c r="H39" s="23"/>
      <c r="I39" s="22"/>
      <c r="J39" s="24" t="s">
        <v>41</v>
      </c>
      <c r="K39" s="25"/>
    </row>
    <row r="40" spans="3:11" x14ac:dyDescent="0.25">
      <c r="C40" s="26">
        <v>2901</v>
      </c>
      <c r="D40" s="27" t="s">
        <v>3</v>
      </c>
      <c r="E40" s="28">
        <v>14</v>
      </c>
      <c r="F40" s="28">
        <v>0</v>
      </c>
      <c r="G40" s="28">
        <v>2901006</v>
      </c>
      <c r="H40" s="29" t="s">
        <v>2</v>
      </c>
      <c r="I40" s="28">
        <v>11</v>
      </c>
      <c r="J40" s="30" t="s">
        <v>29</v>
      </c>
      <c r="K40" s="31">
        <v>10000000</v>
      </c>
    </row>
    <row r="41" spans="3:11" x14ac:dyDescent="0.25">
      <c r="C41" s="26">
        <v>2901</v>
      </c>
      <c r="D41" s="27" t="s">
        <v>3</v>
      </c>
      <c r="E41" s="28">
        <v>14</v>
      </c>
      <c r="F41" s="28">
        <v>0</v>
      </c>
      <c r="G41" s="28">
        <v>2901006</v>
      </c>
      <c r="H41" s="29" t="s">
        <v>2</v>
      </c>
      <c r="I41" s="28">
        <v>20</v>
      </c>
      <c r="J41" s="30" t="s">
        <v>29</v>
      </c>
      <c r="K41" s="31">
        <v>5579100000</v>
      </c>
    </row>
    <row r="42" spans="3:11" x14ac:dyDescent="0.25">
      <c r="C42" s="20">
        <v>2901</v>
      </c>
      <c r="D42" s="21" t="s">
        <v>3</v>
      </c>
      <c r="E42" s="22">
        <v>14</v>
      </c>
      <c r="F42" s="22">
        <v>0</v>
      </c>
      <c r="G42" s="22">
        <v>2901008</v>
      </c>
      <c r="H42" s="23"/>
      <c r="I42" s="22"/>
      <c r="J42" s="24" t="s">
        <v>36</v>
      </c>
      <c r="K42" s="25"/>
    </row>
    <row r="43" spans="3:11" x14ac:dyDescent="0.25">
      <c r="C43" s="26">
        <v>2901</v>
      </c>
      <c r="D43" s="27" t="s">
        <v>3</v>
      </c>
      <c r="E43" s="28">
        <v>14</v>
      </c>
      <c r="F43" s="28">
        <v>0</v>
      </c>
      <c r="G43" s="28">
        <v>2901008</v>
      </c>
      <c r="H43" s="29" t="s">
        <v>2</v>
      </c>
      <c r="I43" s="28">
        <v>11</v>
      </c>
      <c r="J43" s="30" t="s">
        <v>29</v>
      </c>
      <c r="K43" s="31">
        <v>50000000</v>
      </c>
    </row>
    <row r="44" spans="3:11" x14ac:dyDescent="0.25">
      <c r="C44" s="20">
        <v>2901</v>
      </c>
      <c r="D44" s="21" t="s">
        <v>3</v>
      </c>
      <c r="E44" s="22">
        <v>14</v>
      </c>
      <c r="F44" s="22">
        <v>0</v>
      </c>
      <c r="G44" s="22">
        <v>2901010</v>
      </c>
      <c r="H44" s="23"/>
      <c r="I44" s="22"/>
      <c r="J44" s="24" t="s">
        <v>42</v>
      </c>
      <c r="K44" s="25"/>
    </row>
    <row r="45" spans="3:11" x14ac:dyDescent="0.25">
      <c r="C45" s="26">
        <v>2901</v>
      </c>
      <c r="D45" s="27" t="s">
        <v>3</v>
      </c>
      <c r="E45" s="28">
        <v>14</v>
      </c>
      <c r="F45" s="28">
        <v>0</v>
      </c>
      <c r="G45" s="28">
        <v>2901010</v>
      </c>
      <c r="H45" s="29" t="s">
        <v>2</v>
      </c>
      <c r="I45" s="28">
        <v>20</v>
      </c>
      <c r="J45" s="30" t="s">
        <v>43</v>
      </c>
      <c r="K45" s="31">
        <v>3145900000</v>
      </c>
    </row>
    <row r="46" spans="3:11" x14ac:dyDescent="0.25">
      <c r="C46" s="26">
        <v>2901</v>
      </c>
      <c r="D46" s="27" t="s">
        <v>3</v>
      </c>
      <c r="E46" s="28">
        <v>14</v>
      </c>
      <c r="F46" s="28">
        <v>0</v>
      </c>
      <c r="G46" s="28">
        <v>2901010</v>
      </c>
      <c r="H46" s="29" t="s">
        <v>2</v>
      </c>
      <c r="I46" s="28">
        <v>21</v>
      </c>
      <c r="J46" s="30" t="s">
        <v>43</v>
      </c>
      <c r="K46" s="31">
        <v>1654100000</v>
      </c>
    </row>
    <row r="47" spans="3:11" ht="31.5" x14ac:dyDescent="0.25">
      <c r="C47" s="14">
        <v>2901</v>
      </c>
      <c r="D47" s="15" t="s">
        <v>3</v>
      </c>
      <c r="E47" s="16">
        <v>15</v>
      </c>
      <c r="F47" s="16"/>
      <c r="G47" s="16"/>
      <c r="H47" s="17"/>
      <c r="I47" s="16">
        <v>11</v>
      </c>
      <c r="J47" s="18" t="s">
        <v>10</v>
      </c>
      <c r="K47" s="19">
        <f>+K49+K51+K53</f>
        <v>650000000</v>
      </c>
    </row>
    <row r="48" spans="3:11" ht="21" x14ac:dyDescent="0.25">
      <c r="C48" s="20">
        <v>2901</v>
      </c>
      <c r="D48" s="21" t="s">
        <v>3</v>
      </c>
      <c r="E48" s="22">
        <v>15</v>
      </c>
      <c r="F48" s="22">
        <v>0</v>
      </c>
      <c r="G48" s="22">
        <v>2901016</v>
      </c>
      <c r="H48" s="23"/>
      <c r="I48" s="22"/>
      <c r="J48" s="24" t="s">
        <v>44</v>
      </c>
      <c r="K48" s="25"/>
    </row>
    <row r="49" spans="3:11" x14ac:dyDescent="0.25">
      <c r="C49" s="26">
        <v>2901</v>
      </c>
      <c r="D49" s="27" t="s">
        <v>3</v>
      </c>
      <c r="E49" s="28">
        <v>15</v>
      </c>
      <c r="F49" s="28">
        <v>0</v>
      </c>
      <c r="G49" s="28">
        <v>2901016</v>
      </c>
      <c r="H49" s="29" t="s">
        <v>2</v>
      </c>
      <c r="I49" s="28">
        <v>11</v>
      </c>
      <c r="J49" s="30" t="s">
        <v>29</v>
      </c>
      <c r="K49" s="31">
        <v>50000000</v>
      </c>
    </row>
    <row r="50" spans="3:11" x14ac:dyDescent="0.25">
      <c r="C50" s="20">
        <v>2901</v>
      </c>
      <c r="D50" s="21" t="s">
        <v>3</v>
      </c>
      <c r="E50" s="22">
        <v>15</v>
      </c>
      <c r="F50" s="22">
        <v>0</v>
      </c>
      <c r="G50" s="22">
        <v>2901022</v>
      </c>
      <c r="H50" s="23"/>
      <c r="I50" s="22"/>
      <c r="J50" s="24" t="s">
        <v>45</v>
      </c>
      <c r="K50" s="25"/>
    </row>
    <row r="51" spans="3:11" x14ac:dyDescent="0.25">
      <c r="C51" s="26">
        <v>2901</v>
      </c>
      <c r="D51" s="27" t="s">
        <v>3</v>
      </c>
      <c r="E51" s="28">
        <v>15</v>
      </c>
      <c r="F51" s="28">
        <v>0</v>
      </c>
      <c r="G51" s="28">
        <v>2901022</v>
      </c>
      <c r="H51" s="29" t="s">
        <v>2</v>
      </c>
      <c r="I51" s="28">
        <v>11</v>
      </c>
      <c r="J51" s="30" t="s">
        <v>29</v>
      </c>
      <c r="K51" s="31">
        <v>420000000</v>
      </c>
    </row>
    <row r="52" spans="3:11" x14ac:dyDescent="0.25">
      <c r="C52" s="20">
        <v>2901</v>
      </c>
      <c r="D52" s="21" t="s">
        <v>3</v>
      </c>
      <c r="E52" s="22">
        <v>15</v>
      </c>
      <c r="F52" s="22">
        <v>0</v>
      </c>
      <c r="G52" s="22">
        <v>2901023</v>
      </c>
      <c r="H52" s="23"/>
      <c r="I52" s="22"/>
      <c r="J52" s="24" t="s">
        <v>46</v>
      </c>
      <c r="K52" s="25"/>
    </row>
    <row r="53" spans="3:11" x14ac:dyDescent="0.25">
      <c r="C53" s="26">
        <v>2901</v>
      </c>
      <c r="D53" s="27" t="s">
        <v>3</v>
      </c>
      <c r="E53" s="28">
        <v>15</v>
      </c>
      <c r="F53" s="28">
        <v>0</v>
      </c>
      <c r="G53" s="28">
        <v>2901023</v>
      </c>
      <c r="H53" s="29" t="s">
        <v>2</v>
      </c>
      <c r="I53" s="28">
        <v>11</v>
      </c>
      <c r="J53" s="30" t="s">
        <v>29</v>
      </c>
      <c r="K53" s="31">
        <v>180000000</v>
      </c>
    </row>
    <row r="54" spans="3:11" ht="21" x14ac:dyDescent="0.25">
      <c r="C54" s="14">
        <v>2999</v>
      </c>
      <c r="D54" s="15" t="s">
        <v>3</v>
      </c>
      <c r="E54" s="16">
        <v>11</v>
      </c>
      <c r="F54" s="16"/>
      <c r="G54" s="16"/>
      <c r="H54" s="17"/>
      <c r="I54" s="16">
        <v>11</v>
      </c>
      <c r="J54" s="18" t="s">
        <v>47</v>
      </c>
      <c r="K54" s="19">
        <f>+K56</f>
        <v>713436818</v>
      </c>
    </row>
    <row r="55" spans="3:11" x14ac:dyDescent="0.25">
      <c r="C55" s="20">
        <v>2999</v>
      </c>
      <c r="D55" s="21" t="s">
        <v>3</v>
      </c>
      <c r="E55" s="22">
        <v>11</v>
      </c>
      <c r="F55" s="22">
        <v>0</v>
      </c>
      <c r="G55" s="22">
        <v>2999009</v>
      </c>
      <c r="H55" s="23"/>
      <c r="I55" s="22"/>
      <c r="J55" s="24" t="s">
        <v>48</v>
      </c>
      <c r="K55" s="25"/>
    </row>
    <row r="56" spans="3:11" x14ac:dyDescent="0.25">
      <c r="C56" s="26">
        <v>2999</v>
      </c>
      <c r="D56" s="27" t="s">
        <v>3</v>
      </c>
      <c r="E56" s="28">
        <v>13</v>
      </c>
      <c r="F56" s="28">
        <v>0</v>
      </c>
      <c r="G56" s="28">
        <v>2999009</v>
      </c>
      <c r="H56" s="29" t="s">
        <v>2</v>
      </c>
      <c r="I56" s="28">
        <v>11</v>
      </c>
      <c r="J56" s="30" t="s">
        <v>29</v>
      </c>
      <c r="K56" s="31">
        <v>713436818</v>
      </c>
    </row>
    <row r="57" spans="3:11" ht="31.5" x14ac:dyDescent="0.25">
      <c r="C57" s="14">
        <v>2999</v>
      </c>
      <c r="D57" s="15" t="s">
        <v>3</v>
      </c>
      <c r="E57" s="16">
        <v>13</v>
      </c>
      <c r="F57" s="16"/>
      <c r="G57" s="16"/>
      <c r="H57" s="17"/>
      <c r="I57" s="16">
        <v>11</v>
      </c>
      <c r="J57" s="18" t="s">
        <v>11</v>
      </c>
      <c r="K57" s="19">
        <f>+K59</f>
        <v>200000000</v>
      </c>
    </row>
    <row r="58" spans="3:11" x14ac:dyDescent="0.25">
      <c r="C58" s="20">
        <v>2999</v>
      </c>
      <c r="D58" s="21" t="s">
        <v>3</v>
      </c>
      <c r="E58" s="22">
        <v>13</v>
      </c>
      <c r="F58" s="22">
        <v>0</v>
      </c>
      <c r="G58" s="22">
        <v>2999055</v>
      </c>
      <c r="H58" s="23"/>
      <c r="I58" s="22"/>
      <c r="J58" s="24" t="s">
        <v>49</v>
      </c>
      <c r="K58" s="25"/>
    </row>
    <row r="59" spans="3:11" x14ac:dyDescent="0.25">
      <c r="C59" s="26">
        <v>2999</v>
      </c>
      <c r="D59" s="27" t="s">
        <v>3</v>
      </c>
      <c r="E59" s="28">
        <v>13</v>
      </c>
      <c r="F59" s="28">
        <v>0</v>
      </c>
      <c r="G59" s="28">
        <v>2999055</v>
      </c>
      <c r="H59" s="29" t="s">
        <v>2</v>
      </c>
      <c r="I59" s="28">
        <v>11</v>
      </c>
      <c r="J59" s="30" t="s">
        <v>29</v>
      </c>
      <c r="K59" s="31">
        <v>200000000</v>
      </c>
    </row>
    <row r="60" spans="3:11" ht="42" x14ac:dyDescent="0.25">
      <c r="C60" s="14">
        <v>2999</v>
      </c>
      <c r="D60" s="15" t="s">
        <v>3</v>
      </c>
      <c r="E60" s="16">
        <v>14</v>
      </c>
      <c r="F60" s="16"/>
      <c r="G60" s="16"/>
      <c r="H60" s="17"/>
      <c r="I60" s="16">
        <v>11</v>
      </c>
      <c r="J60" s="18" t="s">
        <v>50</v>
      </c>
      <c r="K60" s="19">
        <f>+K62+K64</f>
        <v>6550000000</v>
      </c>
    </row>
    <row r="61" spans="3:11" x14ac:dyDescent="0.25">
      <c r="C61" s="20">
        <v>2999</v>
      </c>
      <c r="D61" s="21" t="s">
        <v>3</v>
      </c>
      <c r="E61" s="22">
        <v>14</v>
      </c>
      <c r="F61" s="22">
        <v>0</v>
      </c>
      <c r="G61" s="22">
        <v>2999065</v>
      </c>
      <c r="H61" s="23"/>
      <c r="I61" s="22"/>
      <c r="J61" s="24" t="s">
        <v>51</v>
      </c>
      <c r="K61" s="25"/>
    </row>
    <row r="62" spans="3:11" x14ac:dyDescent="0.25">
      <c r="C62" s="26">
        <v>2999</v>
      </c>
      <c r="D62" s="27" t="s">
        <v>3</v>
      </c>
      <c r="E62" s="28">
        <v>14</v>
      </c>
      <c r="F62" s="28">
        <v>0</v>
      </c>
      <c r="G62" s="28">
        <v>2999065</v>
      </c>
      <c r="H62" s="29" t="s">
        <v>2</v>
      </c>
      <c r="I62" s="28">
        <v>11</v>
      </c>
      <c r="J62" s="30" t="s">
        <v>29</v>
      </c>
      <c r="K62" s="31">
        <v>29098174</v>
      </c>
    </row>
    <row r="63" spans="3:11" x14ac:dyDescent="0.25">
      <c r="C63" s="20">
        <v>2999</v>
      </c>
      <c r="D63" s="21" t="s">
        <v>3</v>
      </c>
      <c r="E63" s="22">
        <v>14</v>
      </c>
      <c r="F63" s="22">
        <v>0</v>
      </c>
      <c r="G63" s="22">
        <v>2999067</v>
      </c>
      <c r="H63" s="23"/>
      <c r="I63" s="22"/>
      <c r="J63" s="24" t="s">
        <v>52</v>
      </c>
      <c r="K63" s="25"/>
    </row>
    <row r="64" spans="3:11" x14ac:dyDescent="0.25">
      <c r="C64" s="26">
        <v>2999</v>
      </c>
      <c r="D64" s="27" t="s">
        <v>3</v>
      </c>
      <c r="E64" s="28">
        <v>14</v>
      </c>
      <c r="F64" s="28">
        <v>0</v>
      </c>
      <c r="G64" s="28">
        <v>2999067</v>
      </c>
      <c r="H64" s="29" t="s">
        <v>2</v>
      </c>
      <c r="I64" s="28">
        <v>11</v>
      </c>
      <c r="J64" s="30" t="s">
        <v>29</v>
      </c>
      <c r="K64" s="31">
        <v>6520901826</v>
      </c>
    </row>
    <row r="65" spans="3:11" ht="31.5" x14ac:dyDescent="0.25">
      <c r="C65" s="14">
        <v>2999</v>
      </c>
      <c r="D65" s="15" t="s">
        <v>3</v>
      </c>
      <c r="E65" s="16">
        <v>15</v>
      </c>
      <c r="F65" s="16"/>
      <c r="G65" s="16"/>
      <c r="H65" s="17"/>
      <c r="I65" s="16">
        <v>11</v>
      </c>
      <c r="J65" s="18" t="s">
        <v>12</v>
      </c>
      <c r="K65" s="19">
        <f>+K67+K69</f>
        <v>3234182129</v>
      </c>
    </row>
    <row r="66" spans="3:11" x14ac:dyDescent="0.25">
      <c r="C66" s="20">
        <v>2999</v>
      </c>
      <c r="D66" s="21" t="s">
        <v>3</v>
      </c>
      <c r="E66" s="22">
        <v>15</v>
      </c>
      <c r="F66" s="22">
        <v>0</v>
      </c>
      <c r="G66" s="22">
        <v>2999016</v>
      </c>
      <c r="H66" s="23"/>
      <c r="I66" s="22"/>
      <c r="J66" s="24" t="s">
        <v>53</v>
      </c>
      <c r="K66" s="25"/>
    </row>
    <row r="67" spans="3:11" x14ac:dyDescent="0.25">
      <c r="C67" s="26">
        <v>2999</v>
      </c>
      <c r="D67" s="27" t="s">
        <v>3</v>
      </c>
      <c r="E67" s="28">
        <v>15</v>
      </c>
      <c r="F67" s="28">
        <v>0</v>
      </c>
      <c r="G67" s="28">
        <v>2999016</v>
      </c>
      <c r="H67" s="29" t="s">
        <v>2</v>
      </c>
      <c r="I67" s="28"/>
      <c r="J67" s="30" t="s">
        <v>29</v>
      </c>
      <c r="K67" s="31">
        <v>284182129</v>
      </c>
    </row>
    <row r="68" spans="3:11" x14ac:dyDescent="0.25">
      <c r="C68" s="20">
        <v>2999</v>
      </c>
      <c r="D68" s="21" t="s">
        <v>3</v>
      </c>
      <c r="E68" s="22">
        <v>15</v>
      </c>
      <c r="F68" s="22">
        <v>0</v>
      </c>
      <c r="G68" s="22">
        <v>2999067</v>
      </c>
      <c r="H68" s="23"/>
      <c r="I68" s="22"/>
      <c r="J68" s="24" t="s">
        <v>52</v>
      </c>
      <c r="K68" s="25"/>
    </row>
    <row r="69" spans="3:11" x14ac:dyDescent="0.25">
      <c r="C69" s="26">
        <v>2999</v>
      </c>
      <c r="D69" s="27" t="s">
        <v>3</v>
      </c>
      <c r="E69" s="28">
        <v>15</v>
      </c>
      <c r="F69" s="28">
        <v>0</v>
      </c>
      <c r="G69" s="28">
        <v>2999067</v>
      </c>
      <c r="H69" s="29" t="s">
        <v>2</v>
      </c>
      <c r="I69" s="28"/>
      <c r="J69" s="30" t="s">
        <v>29</v>
      </c>
      <c r="K69" s="31">
        <v>2950000000</v>
      </c>
    </row>
    <row r="70" spans="3:11" ht="31.5" x14ac:dyDescent="0.25">
      <c r="C70" s="14">
        <v>2999</v>
      </c>
      <c r="D70" s="15" t="s">
        <v>3</v>
      </c>
      <c r="E70" s="16">
        <v>16</v>
      </c>
      <c r="F70" s="16"/>
      <c r="G70" s="16"/>
      <c r="H70" s="17"/>
      <c r="I70" s="16">
        <v>11</v>
      </c>
      <c r="J70" s="18" t="s">
        <v>13</v>
      </c>
      <c r="K70" s="19">
        <f>+K72+K74+K76</f>
        <v>200000000</v>
      </c>
    </row>
    <row r="71" spans="3:11" x14ac:dyDescent="0.25">
      <c r="C71" s="20">
        <v>2999</v>
      </c>
      <c r="D71" s="21" t="s">
        <v>3</v>
      </c>
      <c r="E71" s="22">
        <v>16</v>
      </c>
      <c r="F71" s="22">
        <v>0</v>
      </c>
      <c r="G71" s="22">
        <v>2999011</v>
      </c>
      <c r="H71" s="23"/>
      <c r="I71" s="22"/>
      <c r="J71" s="24" t="s">
        <v>54</v>
      </c>
      <c r="K71" s="25"/>
    </row>
    <row r="72" spans="3:11" x14ac:dyDescent="0.25">
      <c r="C72" s="26">
        <v>2999</v>
      </c>
      <c r="D72" s="27" t="s">
        <v>3</v>
      </c>
      <c r="E72" s="28">
        <v>16</v>
      </c>
      <c r="F72" s="28">
        <v>0</v>
      </c>
      <c r="G72" s="28">
        <v>2999011</v>
      </c>
      <c r="H72" s="29" t="s">
        <v>2</v>
      </c>
      <c r="I72" s="28">
        <v>11</v>
      </c>
      <c r="J72" s="30" t="s">
        <v>29</v>
      </c>
      <c r="K72" s="31">
        <v>62000000</v>
      </c>
    </row>
    <row r="73" spans="3:11" ht="21" x14ac:dyDescent="0.25">
      <c r="C73" s="20">
        <v>2999</v>
      </c>
      <c r="D73" s="21" t="s">
        <v>3</v>
      </c>
      <c r="E73" s="22">
        <v>16</v>
      </c>
      <c r="F73" s="22">
        <v>0</v>
      </c>
      <c r="G73" s="22">
        <v>2999061</v>
      </c>
      <c r="H73" s="23"/>
      <c r="I73" s="22"/>
      <c r="J73" s="24" t="s">
        <v>55</v>
      </c>
      <c r="K73" s="25"/>
    </row>
    <row r="74" spans="3:11" x14ac:dyDescent="0.25">
      <c r="C74" s="26">
        <v>2999</v>
      </c>
      <c r="D74" s="27" t="s">
        <v>3</v>
      </c>
      <c r="E74" s="28">
        <v>16</v>
      </c>
      <c r="F74" s="28">
        <v>0</v>
      </c>
      <c r="G74" s="28">
        <v>2999061</v>
      </c>
      <c r="H74" s="29" t="s">
        <v>2</v>
      </c>
      <c r="I74" s="28">
        <v>11</v>
      </c>
      <c r="J74" s="30" t="s">
        <v>56</v>
      </c>
      <c r="K74" s="31">
        <v>10000000</v>
      </c>
    </row>
    <row r="75" spans="3:11" x14ac:dyDescent="0.25">
      <c r="C75" s="20">
        <v>2999</v>
      </c>
      <c r="D75" s="21" t="s">
        <v>3</v>
      </c>
      <c r="E75" s="22">
        <v>16</v>
      </c>
      <c r="F75" s="22">
        <v>0</v>
      </c>
      <c r="G75" s="22">
        <v>2999065</v>
      </c>
      <c r="H75" s="23"/>
      <c r="I75" s="22"/>
      <c r="J75" s="24" t="s">
        <v>57</v>
      </c>
      <c r="K75" s="25"/>
    </row>
    <row r="76" spans="3:11" x14ac:dyDescent="0.25">
      <c r="C76" s="26">
        <v>2999</v>
      </c>
      <c r="D76" s="27" t="s">
        <v>3</v>
      </c>
      <c r="E76" s="28">
        <v>16</v>
      </c>
      <c r="F76" s="28">
        <v>0</v>
      </c>
      <c r="G76" s="28">
        <v>2999065</v>
      </c>
      <c r="H76" s="29" t="s">
        <v>2</v>
      </c>
      <c r="I76" s="28">
        <v>11</v>
      </c>
      <c r="J76" s="30" t="s">
        <v>43</v>
      </c>
      <c r="K76" s="31">
        <v>128000000</v>
      </c>
    </row>
    <row r="77" spans="3:11" ht="42" x14ac:dyDescent="0.25">
      <c r="C77" s="14">
        <v>2999</v>
      </c>
      <c r="D77" s="15" t="s">
        <v>3</v>
      </c>
      <c r="E77" s="16">
        <v>17</v>
      </c>
      <c r="F77" s="16"/>
      <c r="G77" s="16"/>
      <c r="H77" s="17"/>
      <c r="I77" s="16">
        <v>11</v>
      </c>
      <c r="J77" s="18" t="s">
        <v>14</v>
      </c>
      <c r="K77" s="19">
        <f>+K79+K81+K83</f>
        <v>90000000</v>
      </c>
    </row>
    <row r="78" spans="3:11" x14ac:dyDescent="0.25">
      <c r="C78" s="20">
        <v>2999</v>
      </c>
      <c r="D78" s="21" t="s">
        <v>3</v>
      </c>
      <c r="E78" s="22">
        <v>17</v>
      </c>
      <c r="F78" s="22">
        <v>0</v>
      </c>
      <c r="G78" s="22">
        <v>2999057</v>
      </c>
      <c r="H78" s="23"/>
      <c r="I78" s="22"/>
      <c r="J78" s="24" t="s">
        <v>58</v>
      </c>
      <c r="K78" s="25"/>
    </row>
    <row r="79" spans="3:11" x14ac:dyDescent="0.25">
      <c r="C79" s="26">
        <v>2999</v>
      </c>
      <c r="D79" s="27" t="s">
        <v>3</v>
      </c>
      <c r="E79" s="28">
        <v>17</v>
      </c>
      <c r="F79" s="28">
        <v>0</v>
      </c>
      <c r="G79" s="28">
        <v>2999057</v>
      </c>
      <c r="H79" s="29" t="s">
        <v>2</v>
      </c>
      <c r="I79" s="28">
        <v>11</v>
      </c>
      <c r="J79" s="30" t="s">
        <v>43</v>
      </c>
      <c r="K79" s="31">
        <v>15500000</v>
      </c>
    </row>
    <row r="80" spans="3:11" ht="21" x14ac:dyDescent="0.25">
      <c r="C80" s="20">
        <v>2999</v>
      </c>
      <c r="D80" s="21" t="s">
        <v>3</v>
      </c>
      <c r="E80" s="22">
        <v>17</v>
      </c>
      <c r="F80" s="22">
        <v>0</v>
      </c>
      <c r="G80" s="22">
        <v>2999061</v>
      </c>
      <c r="H80" s="23"/>
      <c r="I80" s="22"/>
      <c r="J80" s="24" t="s">
        <v>55</v>
      </c>
      <c r="K80" s="25"/>
    </row>
    <row r="81" spans="3:11" x14ac:dyDescent="0.25">
      <c r="C81" s="26">
        <v>2999</v>
      </c>
      <c r="D81" s="27" t="s">
        <v>3</v>
      </c>
      <c r="E81" s="28">
        <v>17</v>
      </c>
      <c r="F81" s="28">
        <v>0</v>
      </c>
      <c r="G81" s="28">
        <v>2999061</v>
      </c>
      <c r="H81" s="29" t="s">
        <v>2</v>
      </c>
      <c r="I81" s="28">
        <v>11</v>
      </c>
      <c r="J81" s="30" t="s">
        <v>29</v>
      </c>
      <c r="K81" s="31">
        <v>10000000</v>
      </c>
    </row>
    <row r="82" spans="3:11" x14ac:dyDescent="0.25">
      <c r="C82" s="20">
        <v>2999</v>
      </c>
      <c r="D82" s="21" t="s">
        <v>3</v>
      </c>
      <c r="E82" s="22">
        <v>17</v>
      </c>
      <c r="F82" s="22">
        <v>0</v>
      </c>
      <c r="G82" s="22">
        <v>2999064</v>
      </c>
      <c r="H82" s="23"/>
      <c r="I82" s="22"/>
      <c r="J82" s="24" t="s">
        <v>59</v>
      </c>
      <c r="K82" s="25"/>
    </row>
    <row r="83" spans="3:11" x14ac:dyDescent="0.25">
      <c r="C83" s="26">
        <v>2999</v>
      </c>
      <c r="D83" s="27" t="s">
        <v>3</v>
      </c>
      <c r="E83" s="28">
        <v>17</v>
      </c>
      <c r="F83" s="28">
        <v>0</v>
      </c>
      <c r="G83" s="28">
        <v>2999064</v>
      </c>
      <c r="H83" s="29" t="s">
        <v>2</v>
      </c>
      <c r="I83" s="28">
        <v>11</v>
      </c>
      <c r="J83" s="30" t="s">
        <v>29</v>
      </c>
      <c r="K83" s="31">
        <v>64500000</v>
      </c>
    </row>
    <row r="84" spans="3:11" ht="21" x14ac:dyDescent="0.25">
      <c r="C84" s="14">
        <v>2999</v>
      </c>
      <c r="D84" s="15" t="s">
        <v>3</v>
      </c>
      <c r="E84" s="16">
        <v>18</v>
      </c>
      <c r="F84" s="16"/>
      <c r="G84" s="16"/>
      <c r="H84" s="17"/>
      <c r="I84" s="16">
        <v>11</v>
      </c>
      <c r="J84" s="18" t="s">
        <v>15</v>
      </c>
      <c r="K84" s="19">
        <f>+K86</f>
        <v>2500000000</v>
      </c>
    </row>
    <row r="85" spans="3:11" x14ac:dyDescent="0.25">
      <c r="C85" s="20">
        <v>2999</v>
      </c>
      <c r="D85" s="21" t="s">
        <v>3</v>
      </c>
      <c r="E85" s="22">
        <v>18</v>
      </c>
      <c r="F85" s="22">
        <v>0</v>
      </c>
      <c r="G85" s="22">
        <v>2999014</v>
      </c>
      <c r="H85" s="23"/>
      <c r="I85" s="22"/>
      <c r="J85" s="24" t="s">
        <v>60</v>
      </c>
      <c r="K85" s="25"/>
    </row>
    <row r="86" spans="3:11" x14ac:dyDescent="0.25">
      <c r="C86" s="26">
        <v>2999</v>
      </c>
      <c r="D86" s="27" t="s">
        <v>3</v>
      </c>
      <c r="E86" s="28">
        <v>18</v>
      </c>
      <c r="F86" s="28">
        <v>0</v>
      </c>
      <c r="G86" s="28">
        <v>2999014</v>
      </c>
      <c r="H86" s="29" t="s">
        <v>2</v>
      </c>
      <c r="I86" s="28">
        <v>11</v>
      </c>
      <c r="J86" s="30" t="s">
        <v>29</v>
      </c>
      <c r="K86" s="31">
        <v>2500000000</v>
      </c>
    </row>
    <row r="87" spans="3:11" ht="31.5" x14ac:dyDescent="0.25">
      <c r="C87" s="14">
        <v>2999</v>
      </c>
      <c r="D87" s="15" t="s">
        <v>3</v>
      </c>
      <c r="E87" s="16">
        <v>19</v>
      </c>
      <c r="F87" s="16"/>
      <c r="G87" s="16"/>
      <c r="H87" s="17"/>
      <c r="I87" s="16">
        <v>11</v>
      </c>
      <c r="J87" s="18" t="s">
        <v>16</v>
      </c>
      <c r="K87" s="19">
        <f>+K89</f>
        <v>330000000</v>
      </c>
    </row>
    <row r="88" spans="3:11" x14ac:dyDescent="0.25">
      <c r="C88" s="20">
        <v>2999</v>
      </c>
      <c r="D88" s="21" t="s">
        <v>3</v>
      </c>
      <c r="E88" s="22">
        <v>19</v>
      </c>
      <c r="F88" s="22">
        <v>0</v>
      </c>
      <c r="G88" s="22">
        <v>2999016</v>
      </c>
      <c r="H88" s="23"/>
      <c r="I88" s="22"/>
      <c r="J88" s="24" t="s">
        <v>53</v>
      </c>
      <c r="K88" s="25"/>
    </row>
    <row r="89" spans="3:11" x14ac:dyDescent="0.25">
      <c r="C89" s="26">
        <v>2999</v>
      </c>
      <c r="D89" s="27" t="s">
        <v>3</v>
      </c>
      <c r="E89" s="28">
        <v>19</v>
      </c>
      <c r="F89" s="28">
        <v>0</v>
      </c>
      <c r="G89" s="28">
        <v>2999016</v>
      </c>
      <c r="H89" s="29" t="s">
        <v>2</v>
      </c>
      <c r="I89" s="28">
        <v>11</v>
      </c>
      <c r="J89" s="30" t="s">
        <v>29</v>
      </c>
      <c r="K89" s="31">
        <v>330000000</v>
      </c>
    </row>
    <row r="90" spans="3:11" ht="31.5" x14ac:dyDescent="0.25">
      <c r="C90" s="14">
        <v>2999</v>
      </c>
      <c r="D90" s="15" t="s">
        <v>3</v>
      </c>
      <c r="E90" s="16">
        <v>22</v>
      </c>
      <c r="F90" s="16"/>
      <c r="G90" s="16"/>
      <c r="H90" s="17"/>
      <c r="I90" s="16">
        <v>11</v>
      </c>
      <c r="J90" s="18" t="s">
        <v>17</v>
      </c>
      <c r="K90" s="19">
        <f>+K92</f>
        <v>500000000</v>
      </c>
    </row>
    <row r="91" spans="3:11" x14ac:dyDescent="0.25">
      <c r="C91" s="20">
        <v>2999</v>
      </c>
      <c r="D91" s="21" t="s">
        <v>3</v>
      </c>
      <c r="E91" s="22">
        <v>22</v>
      </c>
      <c r="F91" s="22">
        <v>0</v>
      </c>
      <c r="G91" s="22">
        <v>2999016</v>
      </c>
      <c r="H91" s="23"/>
      <c r="I91" s="22"/>
      <c r="J91" s="24" t="s">
        <v>53</v>
      </c>
      <c r="K91" s="25"/>
    </row>
    <row r="92" spans="3:11" x14ac:dyDescent="0.25">
      <c r="C92" s="26">
        <v>2999</v>
      </c>
      <c r="D92" s="27" t="s">
        <v>3</v>
      </c>
      <c r="E92" s="28">
        <v>22</v>
      </c>
      <c r="F92" s="28">
        <v>0</v>
      </c>
      <c r="G92" s="28">
        <v>2999016</v>
      </c>
      <c r="H92" s="29" t="s">
        <v>2</v>
      </c>
      <c r="I92" s="28"/>
      <c r="J92" s="30" t="s">
        <v>29</v>
      </c>
      <c r="K92" s="31">
        <v>500000000</v>
      </c>
    </row>
    <row r="93" spans="3:11" ht="31.5" x14ac:dyDescent="0.25">
      <c r="C93" s="14">
        <v>2999</v>
      </c>
      <c r="D93" s="15" t="s">
        <v>3</v>
      </c>
      <c r="E93" s="16">
        <v>23</v>
      </c>
      <c r="F93" s="16"/>
      <c r="G93" s="16"/>
      <c r="H93" s="17"/>
      <c r="I93" s="16">
        <v>11</v>
      </c>
      <c r="J93" s="18" t="s">
        <v>18</v>
      </c>
      <c r="K93" s="19">
        <f>+K95+K96+K98</f>
        <v>550000000</v>
      </c>
    </row>
    <row r="94" spans="3:11" x14ac:dyDescent="0.25">
      <c r="C94" s="20">
        <v>2999</v>
      </c>
      <c r="D94" s="21" t="s">
        <v>3</v>
      </c>
      <c r="E94" s="22">
        <v>23</v>
      </c>
      <c r="F94" s="22">
        <v>0</v>
      </c>
      <c r="G94" s="22">
        <v>2999011</v>
      </c>
      <c r="H94" s="23"/>
      <c r="I94" s="22"/>
      <c r="J94" s="24" t="s">
        <v>54</v>
      </c>
      <c r="K94" s="25"/>
    </row>
    <row r="95" spans="3:11" x14ac:dyDescent="0.25">
      <c r="C95" s="26">
        <v>2999</v>
      </c>
      <c r="D95" s="27" t="s">
        <v>3</v>
      </c>
      <c r="E95" s="28">
        <v>23</v>
      </c>
      <c r="F95" s="28">
        <v>0</v>
      </c>
      <c r="G95" s="28">
        <v>2999011</v>
      </c>
      <c r="H95" s="29" t="s">
        <v>2</v>
      </c>
      <c r="I95" s="28">
        <v>11</v>
      </c>
      <c r="J95" s="30" t="s">
        <v>29</v>
      </c>
      <c r="K95" s="31">
        <v>230000000</v>
      </c>
    </row>
    <row r="96" spans="3:11" ht="21" x14ac:dyDescent="0.25">
      <c r="C96" s="26">
        <v>2999</v>
      </c>
      <c r="D96" s="27" t="s">
        <v>3</v>
      </c>
      <c r="E96" s="28">
        <v>23</v>
      </c>
      <c r="F96" s="28">
        <v>0</v>
      </c>
      <c r="G96" s="28">
        <v>2999011</v>
      </c>
      <c r="H96" s="29" t="s">
        <v>61</v>
      </c>
      <c r="I96" s="28">
        <v>11</v>
      </c>
      <c r="J96" s="30" t="s">
        <v>62</v>
      </c>
      <c r="K96" s="31">
        <v>0</v>
      </c>
    </row>
    <row r="97" spans="3:11" x14ac:dyDescent="0.25">
      <c r="C97" s="20">
        <v>2999</v>
      </c>
      <c r="D97" s="21" t="s">
        <v>3</v>
      </c>
      <c r="E97" s="22">
        <v>23</v>
      </c>
      <c r="F97" s="22">
        <v>0</v>
      </c>
      <c r="G97" s="22">
        <v>2999016</v>
      </c>
      <c r="H97" s="23"/>
      <c r="I97" s="22"/>
      <c r="J97" s="24" t="s">
        <v>53</v>
      </c>
      <c r="K97" s="25"/>
    </row>
    <row r="98" spans="3:11" ht="15.75" thickBot="1" x14ac:dyDescent="0.3">
      <c r="C98" s="44">
        <v>2999</v>
      </c>
      <c r="D98" s="45" t="s">
        <v>3</v>
      </c>
      <c r="E98" s="46">
        <v>23</v>
      </c>
      <c r="F98" s="46">
        <v>0</v>
      </c>
      <c r="G98" s="46">
        <v>2999016</v>
      </c>
      <c r="H98" s="47" t="s">
        <v>2</v>
      </c>
      <c r="I98" s="46">
        <v>11</v>
      </c>
      <c r="J98" s="48" t="s">
        <v>29</v>
      </c>
      <c r="K98" s="49">
        <v>320000000</v>
      </c>
    </row>
    <row r="99" spans="3:11" x14ac:dyDescent="0.25">
      <c r="C99" s="38"/>
      <c r="D99" s="38"/>
      <c r="E99" s="38"/>
      <c r="F99" s="38"/>
      <c r="G99" s="38"/>
      <c r="H99" s="38"/>
      <c r="I99" s="38"/>
      <c r="J99" s="39"/>
      <c r="K99" s="40"/>
    </row>
    <row r="100" spans="3:11" x14ac:dyDescent="0.25">
      <c r="C100" s="41" t="s">
        <v>67</v>
      </c>
      <c r="D100" s="38"/>
      <c r="E100" s="38"/>
      <c r="F100" s="38"/>
      <c r="G100" s="38"/>
      <c r="H100" s="38"/>
      <c r="I100" s="38"/>
      <c r="J100" s="39"/>
      <c r="K100" s="40"/>
    </row>
    <row r="101" spans="3:11" x14ac:dyDescent="0.25">
      <c r="C101" s="41" t="s">
        <v>63</v>
      </c>
      <c r="D101" s="38"/>
      <c r="E101" s="38"/>
      <c r="F101" s="38"/>
      <c r="G101" s="38"/>
      <c r="H101" s="38"/>
      <c r="I101" s="38"/>
      <c r="J101" s="39"/>
      <c r="K101" s="40"/>
    </row>
    <row r="102" spans="3:11" x14ac:dyDescent="0.25">
      <c r="C102" s="42" t="s">
        <v>64</v>
      </c>
      <c r="D102" s="38"/>
      <c r="E102" s="38"/>
      <c r="F102" s="38"/>
      <c r="G102" s="38"/>
      <c r="H102" s="38"/>
      <c r="I102" s="38"/>
      <c r="J102" s="39"/>
      <c r="K102" s="40"/>
    </row>
    <row r="103" spans="3:11" x14ac:dyDescent="0.25">
      <c r="C103" s="42" t="s">
        <v>65</v>
      </c>
      <c r="D103" s="38"/>
      <c r="E103" s="38"/>
      <c r="F103" s="38"/>
      <c r="G103" s="38"/>
      <c r="H103" s="38"/>
      <c r="I103" s="38"/>
      <c r="J103" s="39"/>
      <c r="K103" s="40"/>
    </row>
    <row r="104" spans="3:11" x14ac:dyDescent="0.25">
      <c r="C104" s="43" t="s">
        <v>66</v>
      </c>
      <c r="D104" s="38"/>
      <c r="E104" s="38"/>
      <c r="F104" s="38"/>
      <c r="G104" s="38"/>
      <c r="H104" s="38"/>
      <c r="I104" s="38"/>
      <c r="J104" s="39"/>
      <c r="K104" s="40"/>
    </row>
  </sheetData>
  <mergeCells count="1">
    <mergeCell ref="C3:K3"/>
  </mergeCells>
  <printOptions horizontalCentered="1"/>
  <pageMargins left="0.39370078740157483" right="0.39370078740157483" top="1.1811023622047245" bottom="0.35433070866141736" header="0.31496062992125984" footer="0.31496062992125984"/>
  <pageSetup scale="61" orientation="portrait" horizontalDpi="300" verticalDpi="300" r:id="rId1"/>
  <headerFooter alignWithMargins="0">
    <oddHeader xml:space="preserve">&amp;L&amp;G&amp;C&amp;"-,Negrita"&amp;16INSTITUTO NACIONAL DE MEDICINA LEGAL Y CIENCIAS FORENSES
SUBDIRECCIÓN ADMINISTRATIVA Y FINANCIERA
GRUPO NACIONAL DE GESTION PRESUPUESTAL
DESAGREGACIÓN PRESUPUESTO DE INVERSIÓN VIGENCIA 2022&amp;R
</oddHeader>
  </headerFooter>
  <rowBreaks count="1" manualBreakCount="1">
    <brk id="51" min="2" max="1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INVERSIÓN 2022 DESAGREGADO</vt:lpstr>
      <vt:lpstr>'INVERSIÓN 2022 DESAGREGADO'!Área_de_impresión</vt:lpstr>
      <vt:lpstr>'INVERSIÓN 2022 DESAGREGADO'!Títulos_a_imprimir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Hewlett-Packard Company</cp:lastModifiedBy>
  <cp:lastPrinted>2022-01-28T03:26:47Z</cp:lastPrinted>
  <dcterms:created xsi:type="dcterms:W3CDTF">2021-10-31T14:36:22Z</dcterms:created>
  <dcterms:modified xsi:type="dcterms:W3CDTF">2022-01-28T03:32:30Z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