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workbookProtection workbookAlgorithmName="SHA-512" workbookHashValue="ExwXu7XQkB/0MQfbEI9NeeymudDKxtgcShJaPtwWqbFdy4RcJoxeIjFbPAOunvo0kXvhqI912a/GGV0xtQjeXA==" workbookSaltValue="H0PMHl4OqROSScK+GgBEwg==" workbookSpinCount="100000" lockStructure="1"/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2" i="2" l="1"/>
  <c r="C133" i="2"/>
  <c r="C134" i="2"/>
  <c r="C135" i="2"/>
  <c r="C131" i="2"/>
  <c r="C16" i="2" l="1"/>
  <c r="C17" i="2"/>
  <c r="C18" i="2"/>
  <c r="C19" i="2"/>
  <c r="C20" i="2"/>
  <c r="C15" i="2"/>
  <c r="C15" i="1"/>
  <c r="C16" i="1"/>
  <c r="C17" i="1"/>
  <c r="C18" i="1"/>
  <c r="C14" i="1"/>
  <c r="E55" i="1" l="1"/>
  <c r="F55" i="1" s="1"/>
  <c r="E56" i="1"/>
  <c r="F56" i="1" s="1"/>
  <c r="E57" i="1"/>
  <c r="F57" i="1" s="1"/>
  <c r="E58" i="1"/>
  <c r="F58" i="1" s="1"/>
  <c r="E54" i="1"/>
  <c r="F54" i="1" s="1"/>
  <c r="E169" i="2" l="1"/>
  <c r="F169" i="2" s="1"/>
  <c r="E170" i="2"/>
  <c r="F170" i="2" s="1"/>
  <c r="E171" i="2"/>
  <c r="F171" i="2" s="1"/>
  <c r="E172" i="2"/>
  <c r="F172" i="2" s="1"/>
  <c r="E168" i="2"/>
  <c r="E57" i="2"/>
  <c r="F57" i="2" s="1"/>
  <c r="E58" i="2"/>
  <c r="F58" i="2" s="1"/>
  <c r="E59" i="2"/>
  <c r="F59" i="2" s="1"/>
  <c r="E60" i="2"/>
  <c r="F60" i="2" s="1"/>
  <c r="E61" i="2"/>
  <c r="F61" i="2" s="1"/>
  <c r="E56" i="2"/>
  <c r="F56" i="2" s="1"/>
  <c r="F168" i="2" l="1"/>
</calcChain>
</file>

<file path=xl/sharedStrings.xml><?xml version="1.0" encoding="utf-8"?>
<sst xmlns="http://schemas.openxmlformats.org/spreadsheetml/2006/main" count="363" uniqueCount="99">
  <si>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</si>
  <si>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</si>
  <si>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</si>
  <si>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</si>
  <si>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</si>
  <si>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</si>
  <si>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</si>
  <si>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</si>
  <si>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</si>
  <si>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</si>
  <si>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</si>
  <si>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</si>
  <si>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</si>
  <si>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</si>
  <si>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</si>
  <si>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</si>
  <si>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</si>
  <si>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</si>
  <si>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</si>
  <si>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</si>
  <si>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</si>
  <si>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</si>
  <si>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</si>
  <si>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</si>
  <si>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</si>
  <si>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</si>
  <si>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</si>
  <si>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</si>
  <si>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</si>
  <si>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</si>
  <si>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</si>
  <si>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</si>
  <si>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</si>
  <si>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</si>
  <si>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</si>
  <si>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</si>
  <si>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</si>
  <si>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</si>
  <si>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</si>
  <si>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</si>
  <si>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</si>
  <si>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</si>
  <si>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</si>
  <si>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</si>
  <si>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</si>
  <si>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</si>
  <si>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</si>
  <si>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</si>
  <si>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</si>
  <si>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</si>
  <si>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</si>
  <si>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</si>
  <si>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</si>
  <si>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</si>
  <si>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</si>
  <si>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</si>
  <si>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</si>
  <si>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</si>
  <si>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</si>
  <si>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</si>
  <si>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</si>
  <si>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</si>
  <si>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</si>
  <si>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</si>
  <si>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</si>
  <si>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</si>
  <si>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</si>
  <si>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</si>
  <si>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</si>
  <si>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</si>
  <si>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</si>
  <si>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</si>
  <si>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</si>
  <si>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</si>
  <si>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</si>
  <si>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</si>
  <si>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</si>
  <si>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</si>
  <si>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</si>
  <si>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 general</t>
  </si>
  <si>
    <t>Muertes violentas según sexo. Colombia, comparativo 2018 y 2019 (enero - agosto)</t>
  </si>
  <si>
    <t>Muertes violentas según grupo de edad y manera de muerte. Colombia, 2019 (enero - agosto)</t>
  </si>
  <si>
    <t xml:space="preserve">Variación porcentual de muertes violentas según manera. Colombia, 2019 (enero - agosto) </t>
  </si>
  <si>
    <t>Muertes violentas según manera. Colombia, ciudades capitales, enero - agosto de 2019</t>
  </si>
  <si>
    <t>Nota: Se excluyen 3 casos de sexo indeterminado</t>
  </si>
  <si>
    <t xml:space="preserve">Porcentaje  lesiones no fatales según contexto. Colombia, 2019 (enero - agosto) </t>
  </si>
  <si>
    <t>Violencia intrafamiliar según contexto y sexo. Colombia, comparativo 2018 y 2019 (enero - agosto)</t>
  </si>
  <si>
    <t>Violencia intrafamiliar según grupo de edad y contexto. Colombia, 2019 (enero - agosto)</t>
  </si>
  <si>
    <t xml:space="preserve">Variación porcentual de violencia intrafamiliar según contexto. Colombia, 2019 (enero - agosto) </t>
  </si>
  <si>
    <t>Violencia intrafamiliar según contexto. Colombia, ciudades capitales, enero - agosto de 2019</t>
  </si>
  <si>
    <t xml:space="preserve">Muertes violentas según variación absoluta y porcentual. Colombia, enero - agosto 2018 y 2019 </t>
  </si>
  <si>
    <t xml:space="preserve">Porcentaje muertes violentas según manera. Colombia, 2019 (enero - agosto) </t>
  </si>
  <si>
    <t>Lesiones no fatales según contexto y sexo. Colombia, comparativo 2018 y 2019 (enero - agosto)</t>
  </si>
  <si>
    <t>Lesiones no fatales según grupo de edad y contexto. Colombia, 2019 (enero - agosto)</t>
  </si>
  <si>
    <t xml:space="preserve">Lesiones no fatales según variación absoluta y porcentual. Colombia, enero - agosto 2018 y 2019 </t>
  </si>
  <si>
    <t xml:space="preserve">Variación porcentual de lesiones no fatales según contexto. Colombia, 2019 (enero - agosto) </t>
  </si>
  <si>
    <t>Lesiones no fatales según contexto. Colombia, ciudades capitales, enero - agosto de 2019</t>
  </si>
  <si>
    <t xml:space="preserve">Porcentaje violencia intrafamiliar según contexto. Colombia, 2019 (enero - agosto) </t>
  </si>
  <si>
    <t xml:space="preserve">Violencia intrafamiliar según variación absoluta y porcentual. Colombia, enero - agosto 2018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</si>
</sst>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horizontal="right" vertical="center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 vertical="center" indent="1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Patologia!$L$4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49.334804335128823</c:v>
                </c:pt>
                <c:pt idx="1">
                  <c:v>27.581283665390355</c:v>
                </c:pt>
                <c:pt idx="2">
                  <c:v>12.25257966123694</c:v>
                </c:pt>
                <c:pt idx="3">
                  <c:v>10.831332338243884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1.7262143717382576</c:v>
                </c:pt>
                <c:pt idx="1">
                  <c:v>2.3534949399858791E-2</c:v>
                </c:pt>
                <c:pt idx="2">
                  <c:v>1.0706638115631693</c:v>
                </c:pt>
                <c:pt idx="3">
                  <c:v>3.6645962732919255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44.218773206594385</c:v>
                </c:pt>
                <c:pt idx="1">
                  <c:v>30.407445913164018</c:v>
                </c:pt>
                <c:pt idx="2">
                  <c:v>13.690034160106936</c:v>
                </c:pt>
                <c:pt idx="3">
                  <c:v>10.680603000148523</c:v>
                </c:pt>
                <c:pt idx="4">
                  <c:v>1.0031437199861379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1.1649793775778027E-2"/>
                  <c:y val="-1.611384514435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8011204481792717E-3"/>
                  <c:y val="4.101049869005116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1.0270656329158986E-16"/>
                  <c:y val="-0.1458329232283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0270656329158986E-16"/>
                  <c:y val="-0.209542732939632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-5.9394992496643235</c:v>
                </c:pt>
                <c:pt idx="1">
                  <c:v>-5.7975460122699385</c:v>
                </c:pt>
                <c:pt idx="2">
                  <c:v>-7.163540224096689</c:v>
                </c:pt>
                <c:pt idx="3">
                  <c:v>-1.792420621372482</c:v>
                </c:pt>
                <c:pt idx="4">
                  <c:v>-29.398954703832754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11.958645392380332</c:v>
                </c:pt>
                <c:pt idx="1">
                  <c:v>3.0934549006838163</c:v>
                </c:pt>
                <c:pt idx="2">
                  <c:v>64.046727450341905</c:v>
                </c:pt>
                <c:pt idx="3">
                  <c:v>20.901172256593945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-18.535976708720366</c:v>
                </c:pt>
                <c:pt idx="1">
                  <c:v>5.775922059846903</c:v>
                </c:pt>
                <c:pt idx="2">
                  <c:v>-4.8928646982380855</c:v>
                </c:pt>
                <c:pt idx="3">
                  <c:v>-1.4489972171576624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12</xdr:row>
      <xdr:rowOff>19049</xdr:rowOff>
    </xdr:from>
    <xdr:to>
      <xdr:col>5</xdr:col>
      <xdr:colOff>600075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47625</xdr:rowOff>
    </xdr:from>
    <xdr:to>
      <xdr:col>6</xdr:col>
      <xdr:colOff>695324</xdr:colOff>
      <xdr:row>74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3</xdr:col>
      <xdr:colOff>485775</xdr:colOff>
      <xdr:row>27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19051</xdr:rowOff>
    </xdr:from>
    <xdr:to>
      <xdr:col>3</xdr:col>
      <xdr:colOff>457200</xdr:colOff>
      <xdr:row>76</xdr:row>
      <xdr:rowOff>171451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127</xdr:row>
      <xdr:rowOff>28575</xdr:rowOff>
    </xdr:from>
    <xdr:to>
      <xdr:col>3</xdr:col>
      <xdr:colOff>57150</xdr:colOff>
      <xdr:row>140</xdr:row>
      <xdr:rowOff>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19049</xdr:colOff>
      <xdr:row>175</xdr:row>
      <xdr:rowOff>76200</xdr:rowOff>
    </xdr:from>
    <xdr:to>
      <xdr:col>3</xdr:col>
      <xdr:colOff>495299</xdr:colOff>
      <xdr:row>188</xdr:row>
      <xdr:rowOff>38100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5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2" x14ac:dyDescent="0.25">
      <c r="B2" s="28" t="s">
        <v>80</v>
      </c>
    </row>
    <row r="3" spans="2:12" x14ac:dyDescent="0.25">
      <c r="B3" s="38" t="s">
        <v>48</v>
      </c>
      <c r="C3" s="37">
        <v>2018</v>
      </c>
      <c r="D3" s="37"/>
      <c r="E3" s="37"/>
      <c r="F3" s="37">
        <v>2019</v>
      </c>
      <c r="G3" s="37"/>
      <c r="H3" s="37"/>
    </row>
    <row r="4" spans="2:12" x14ac:dyDescent="0.25">
      <c r="B4" s="39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L4" s="1"/>
    </row>
    <row r="5" spans="2:12" x14ac:dyDescent="0.25">
      <c r="B5" s="25" t="s">
        <v>50</v>
      </c>
      <c r="C5" s="23">
        <v>6828</v>
      </c>
      <c r="D5" s="23">
        <v>645</v>
      </c>
      <c r="E5" s="27">
        <v>7473</v>
      </c>
      <c r="F5" s="23">
        <v>6965</v>
      </c>
      <c r="G5" s="23">
        <v>637</v>
      </c>
      <c r="H5" s="27">
        <v>7602</v>
      </c>
    </row>
    <row r="6" spans="2:12" x14ac:dyDescent="0.25">
      <c r="B6" s="25" t="s">
        <v>51</v>
      </c>
      <c r="C6" s="23">
        <v>3443</v>
      </c>
      <c r="D6" s="23">
        <v>806</v>
      </c>
      <c r="E6" s="27">
        <v>4249</v>
      </c>
      <c r="F6" s="23">
        <v>3453</v>
      </c>
      <c r="G6" s="23">
        <v>797</v>
      </c>
      <c r="H6" s="27">
        <v>4250</v>
      </c>
    </row>
    <row r="7" spans="2:12" x14ac:dyDescent="0.25">
      <c r="B7" s="25" t="s">
        <v>52</v>
      </c>
      <c r="C7" s="23">
        <v>1545</v>
      </c>
      <c r="D7" s="23">
        <v>323</v>
      </c>
      <c r="E7" s="27">
        <v>1868</v>
      </c>
      <c r="F7" s="23">
        <v>1542</v>
      </c>
      <c r="G7" s="23">
        <v>346</v>
      </c>
      <c r="H7" s="27">
        <v>1888</v>
      </c>
    </row>
    <row r="8" spans="2:12" x14ac:dyDescent="0.25">
      <c r="B8" s="25" t="s">
        <v>53</v>
      </c>
      <c r="C8" s="23">
        <v>1321</v>
      </c>
      <c r="D8" s="23">
        <v>289</v>
      </c>
      <c r="E8" s="27">
        <v>1610</v>
      </c>
      <c r="F8" s="23">
        <v>1326</v>
      </c>
      <c r="G8" s="23">
        <v>343</v>
      </c>
      <c r="H8" s="27">
        <v>1669</v>
      </c>
    </row>
    <row r="9" spans="2:12" x14ac:dyDescent="0.25">
      <c r="B9" s="26" t="s">
        <v>49</v>
      </c>
      <c r="C9" s="24">
        <v>13137</v>
      </c>
      <c r="D9" s="24">
        <v>2063</v>
      </c>
      <c r="E9" s="24">
        <v>15200</v>
      </c>
      <c r="F9" s="24">
        <v>13286</v>
      </c>
      <c r="G9" s="24">
        <v>2123</v>
      </c>
      <c r="H9" s="24">
        <v>15409</v>
      </c>
    </row>
    <row r="10" spans="2:12" x14ac:dyDescent="0.25">
      <c r="B10" s="2" t="s">
        <v>84</v>
      </c>
    </row>
    <row r="12" spans="2:12" x14ac:dyDescent="0.25">
      <c r="B12" s="28" t="s">
        <v>91</v>
      </c>
    </row>
    <row r="14" spans="2:12" x14ac:dyDescent="0.25">
      <c r="B14" s="3" t="s">
        <v>50</v>
      </c>
      <c r="C14" s="4">
        <f>(H5*100)/15409</f>
        <v>49.334804335128823</v>
      </c>
    </row>
    <row r="15" spans="2:12" x14ac:dyDescent="0.25">
      <c r="B15" s="3" t="s">
        <v>51</v>
      </c>
      <c r="C15" s="4">
        <f t="shared" ref="C15:C18" si="0">(H6*100)/15409</f>
        <v>27.581283665390355</v>
      </c>
    </row>
    <row r="16" spans="2:12" x14ac:dyDescent="0.25">
      <c r="B16" s="3" t="s">
        <v>52</v>
      </c>
      <c r="C16" s="4">
        <f t="shared" si="0"/>
        <v>12.25257966123694</v>
      </c>
    </row>
    <row r="17" spans="2:7" x14ac:dyDescent="0.25">
      <c r="B17" s="3" t="s">
        <v>53</v>
      </c>
      <c r="C17" s="4">
        <f t="shared" si="0"/>
        <v>10.831332338243884</v>
      </c>
    </row>
    <row r="18" spans="2:7" x14ac:dyDescent="0.25">
      <c r="C18" s="4">
        <f t="shared" si="0"/>
        <v>100</v>
      </c>
    </row>
    <row r="28" spans="2:7" x14ac:dyDescent="0.25">
      <c r="B28" s="28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25" t="s">
        <v>2</v>
      </c>
      <c r="C30" s="23">
        <v>35</v>
      </c>
      <c r="D30" s="23">
        <v>35</v>
      </c>
      <c r="E30" s="23">
        <v>124</v>
      </c>
      <c r="F30" s="23" t="s">
        <v>68</v>
      </c>
      <c r="G30" s="27">
        <v>194</v>
      </c>
    </row>
    <row r="31" spans="2:7" x14ac:dyDescent="0.25">
      <c r="B31" s="25" t="s">
        <v>3</v>
      </c>
      <c r="C31" s="23">
        <v>11</v>
      </c>
      <c r="D31" s="23">
        <v>38</v>
      </c>
      <c r="E31" s="23">
        <v>45</v>
      </c>
      <c r="F31" s="23">
        <v>3</v>
      </c>
      <c r="G31" s="27">
        <v>97</v>
      </c>
    </row>
    <row r="32" spans="2:7" x14ac:dyDescent="0.25">
      <c r="B32" s="25" t="s">
        <v>4</v>
      </c>
      <c r="C32" s="23">
        <v>54</v>
      </c>
      <c r="D32" s="23">
        <v>58</v>
      </c>
      <c r="E32" s="23">
        <v>47</v>
      </c>
      <c r="F32" s="23">
        <v>71</v>
      </c>
      <c r="G32" s="27">
        <v>230</v>
      </c>
    </row>
    <row r="33" spans="2:7" x14ac:dyDescent="0.25">
      <c r="B33" s="25" t="s">
        <v>5</v>
      </c>
      <c r="C33" s="23">
        <v>375</v>
      </c>
      <c r="D33" s="23">
        <v>157</v>
      </c>
      <c r="E33" s="23">
        <v>58</v>
      </c>
      <c r="F33" s="23">
        <v>111</v>
      </c>
      <c r="G33" s="27">
        <v>701</v>
      </c>
    </row>
    <row r="34" spans="2:7" x14ac:dyDescent="0.25">
      <c r="B34" s="25" t="s">
        <v>6</v>
      </c>
      <c r="C34" s="23">
        <v>514</v>
      </c>
      <c r="D34" s="23">
        <v>197</v>
      </c>
      <c r="E34" s="23">
        <v>64</v>
      </c>
      <c r="F34" s="23">
        <v>104</v>
      </c>
      <c r="G34" s="27">
        <v>879</v>
      </c>
    </row>
    <row r="35" spans="2:7" x14ac:dyDescent="0.25">
      <c r="B35" s="25" t="s">
        <v>7</v>
      </c>
      <c r="C35" s="23">
        <v>1511</v>
      </c>
      <c r="D35" s="23">
        <v>578</v>
      </c>
      <c r="E35" s="23">
        <v>125</v>
      </c>
      <c r="F35" s="23">
        <v>240</v>
      </c>
      <c r="G35" s="27">
        <v>2454</v>
      </c>
    </row>
    <row r="36" spans="2:7" x14ac:dyDescent="0.25">
      <c r="B36" s="25" t="s">
        <v>8</v>
      </c>
      <c r="C36" s="23">
        <v>1359</v>
      </c>
      <c r="D36" s="23">
        <v>524</v>
      </c>
      <c r="E36" s="23">
        <v>133</v>
      </c>
      <c r="F36" s="23">
        <v>201</v>
      </c>
      <c r="G36" s="27">
        <v>2217</v>
      </c>
    </row>
    <row r="37" spans="2:7" x14ac:dyDescent="0.25">
      <c r="B37" s="25" t="s">
        <v>9</v>
      </c>
      <c r="C37" s="23">
        <v>1057</v>
      </c>
      <c r="D37" s="23">
        <v>396</v>
      </c>
      <c r="E37" s="23">
        <v>120</v>
      </c>
      <c r="F37" s="23">
        <v>144</v>
      </c>
      <c r="G37" s="27">
        <v>1717</v>
      </c>
    </row>
    <row r="38" spans="2:7" x14ac:dyDescent="0.25">
      <c r="B38" s="25" t="s">
        <v>10</v>
      </c>
      <c r="C38" s="23">
        <v>852</v>
      </c>
      <c r="D38" s="23">
        <v>349</v>
      </c>
      <c r="E38" s="23">
        <v>108</v>
      </c>
      <c r="F38" s="23">
        <v>116</v>
      </c>
      <c r="G38" s="27">
        <v>1425</v>
      </c>
    </row>
    <row r="39" spans="2:7" x14ac:dyDescent="0.25">
      <c r="B39" s="25" t="s">
        <v>11</v>
      </c>
      <c r="C39" s="23">
        <v>548</v>
      </c>
      <c r="D39" s="23">
        <v>300</v>
      </c>
      <c r="E39" s="23">
        <v>114</v>
      </c>
      <c r="F39" s="23">
        <v>126</v>
      </c>
      <c r="G39" s="27">
        <v>1088</v>
      </c>
    </row>
    <row r="40" spans="2:7" x14ac:dyDescent="0.25">
      <c r="B40" s="25" t="s">
        <v>12</v>
      </c>
      <c r="C40" s="23">
        <v>408</v>
      </c>
      <c r="D40" s="23">
        <v>225</v>
      </c>
      <c r="E40" s="23">
        <v>111</v>
      </c>
      <c r="F40" s="23">
        <v>97</v>
      </c>
      <c r="G40" s="27">
        <v>841</v>
      </c>
    </row>
    <row r="41" spans="2:7" x14ac:dyDescent="0.25">
      <c r="B41" s="25" t="s">
        <v>13</v>
      </c>
      <c r="C41" s="23">
        <v>323</v>
      </c>
      <c r="D41" s="23">
        <v>268</v>
      </c>
      <c r="E41" s="23">
        <v>124</v>
      </c>
      <c r="F41" s="23">
        <v>107</v>
      </c>
      <c r="G41" s="27">
        <v>822</v>
      </c>
    </row>
    <row r="42" spans="2:7" x14ac:dyDescent="0.25">
      <c r="B42" s="25" t="s">
        <v>14</v>
      </c>
      <c r="C42" s="23">
        <v>221</v>
      </c>
      <c r="D42" s="23">
        <v>254</v>
      </c>
      <c r="E42" s="23">
        <v>129</v>
      </c>
      <c r="F42" s="23">
        <v>88</v>
      </c>
      <c r="G42" s="27">
        <v>692</v>
      </c>
    </row>
    <row r="43" spans="2:7" x14ac:dyDescent="0.25">
      <c r="B43" s="25" t="s">
        <v>15</v>
      </c>
      <c r="C43" s="23">
        <v>151</v>
      </c>
      <c r="D43" s="23">
        <v>212</v>
      </c>
      <c r="E43" s="23">
        <v>132</v>
      </c>
      <c r="F43" s="23">
        <v>93</v>
      </c>
      <c r="G43" s="27">
        <v>588</v>
      </c>
    </row>
    <row r="44" spans="2:7" x14ac:dyDescent="0.25">
      <c r="B44" s="25" t="s">
        <v>16</v>
      </c>
      <c r="C44" s="23">
        <v>80</v>
      </c>
      <c r="D44" s="23">
        <v>179</v>
      </c>
      <c r="E44" s="23">
        <v>97</v>
      </c>
      <c r="F44" s="23">
        <v>68</v>
      </c>
      <c r="G44" s="27">
        <v>424</v>
      </c>
    </row>
    <row r="45" spans="2:7" x14ac:dyDescent="0.25">
      <c r="B45" s="25" t="s">
        <v>17</v>
      </c>
      <c r="C45" s="23">
        <v>54</v>
      </c>
      <c r="D45" s="23">
        <v>160</v>
      </c>
      <c r="E45" s="23">
        <v>87</v>
      </c>
      <c r="F45" s="23">
        <v>41</v>
      </c>
      <c r="G45" s="27">
        <v>342</v>
      </c>
    </row>
    <row r="46" spans="2:7" x14ac:dyDescent="0.25">
      <c r="B46" s="25" t="s">
        <v>18</v>
      </c>
      <c r="C46" s="23">
        <v>24</v>
      </c>
      <c r="D46" s="23">
        <v>138</v>
      </c>
      <c r="E46" s="23">
        <v>87</v>
      </c>
      <c r="F46" s="23">
        <v>27</v>
      </c>
      <c r="G46" s="27">
        <v>276</v>
      </c>
    </row>
    <row r="47" spans="2:7" x14ac:dyDescent="0.25">
      <c r="B47" s="25" t="s">
        <v>19</v>
      </c>
      <c r="C47" s="23">
        <v>24</v>
      </c>
      <c r="D47" s="23">
        <v>182</v>
      </c>
      <c r="E47" s="23">
        <v>183</v>
      </c>
      <c r="F47" s="23">
        <v>32</v>
      </c>
      <c r="G47" s="27">
        <v>421</v>
      </c>
    </row>
    <row r="48" spans="2:7" x14ac:dyDescent="0.25">
      <c r="B48" s="25" t="s">
        <v>78</v>
      </c>
      <c r="C48" s="23">
        <v>1</v>
      </c>
      <c r="D48" s="23" t="s">
        <v>68</v>
      </c>
      <c r="E48" s="23" t="s">
        <v>68</v>
      </c>
      <c r="F48" s="23" t="s">
        <v>68</v>
      </c>
      <c r="G48" s="27">
        <v>1</v>
      </c>
    </row>
    <row r="49" spans="2:7" x14ac:dyDescent="0.25">
      <c r="B49" s="26" t="s">
        <v>49</v>
      </c>
      <c r="C49" s="24">
        <v>7602</v>
      </c>
      <c r="D49" s="24">
        <v>4250</v>
      </c>
      <c r="E49" s="24">
        <v>1888</v>
      </c>
      <c r="F49" s="24">
        <v>1669</v>
      </c>
      <c r="G49" s="24">
        <v>15409</v>
      </c>
    </row>
    <row r="50" spans="2:7" x14ac:dyDescent="0.25">
      <c r="B50" s="8"/>
      <c r="C50" s="9"/>
      <c r="D50" s="9"/>
      <c r="E50" s="9"/>
      <c r="F50" s="9"/>
      <c r="G50" s="9"/>
    </row>
    <row r="52" spans="2:7" x14ac:dyDescent="0.25">
      <c r="B52" s="28" t="s">
        <v>90</v>
      </c>
    </row>
    <row r="53" spans="2:7" ht="30" customHeight="1" x14ac:dyDescent="0.25">
      <c r="B53" s="7" t="s">
        <v>48</v>
      </c>
      <c r="C53" s="16">
        <v>2018</v>
      </c>
      <c r="D53" s="7">
        <v>2019</v>
      </c>
      <c r="E53" s="7" t="s">
        <v>69</v>
      </c>
      <c r="F53" s="7" t="s">
        <v>70</v>
      </c>
    </row>
    <row r="54" spans="2:7" x14ac:dyDescent="0.25">
      <c r="B54" s="25" t="s">
        <v>50</v>
      </c>
      <c r="C54" s="23">
        <v>7473</v>
      </c>
      <c r="D54" s="23">
        <v>7602</v>
      </c>
      <c r="E54" s="23">
        <f>+D54-C54</f>
        <v>129</v>
      </c>
      <c r="F54" s="29">
        <f>(E54*100)/C54</f>
        <v>1.7262143717382576</v>
      </c>
    </row>
    <row r="55" spans="2:7" x14ac:dyDescent="0.25">
      <c r="B55" s="25" t="s">
        <v>51</v>
      </c>
      <c r="C55" s="23">
        <v>4249</v>
      </c>
      <c r="D55" s="23">
        <v>4250</v>
      </c>
      <c r="E55" s="23">
        <f t="shared" ref="E55:E58" si="1">+D55-C55</f>
        <v>1</v>
      </c>
      <c r="F55" s="29">
        <f t="shared" ref="F55:F58" si="2">(E55*100)/C55</f>
        <v>2.3534949399858791E-2</v>
      </c>
    </row>
    <row r="56" spans="2:7" x14ac:dyDescent="0.25">
      <c r="B56" s="25" t="s">
        <v>52</v>
      </c>
      <c r="C56" s="23">
        <v>1868</v>
      </c>
      <c r="D56" s="23">
        <v>1888</v>
      </c>
      <c r="E56" s="23">
        <f t="shared" si="1"/>
        <v>20</v>
      </c>
      <c r="F56" s="29">
        <f t="shared" si="2"/>
        <v>1.0706638115631693</v>
      </c>
    </row>
    <row r="57" spans="2:7" x14ac:dyDescent="0.25">
      <c r="B57" s="25" t="s">
        <v>53</v>
      </c>
      <c r="C57" s="23">
        <v>1610</v>
      </c>
      <c r="D57" s="23">
        <v>1669</v>
      </c>
      <c r="E57" s="23">
        <f t="shared" si="1"/>
        <v>59</v>
      </c>
      <c r="F57" s="29">
        <f t="shared" si="2"/>
        <v>3.6645962732919255</v>
      </c>
    </row>
    <row r="58" spans="2:7" x14ac:dyDescent="0.25">
      <c r="B58" s="26" t="s">
        <v>49</v>
      </c>
      <c r="C58" s="24">
        <v>15200</v>
      </c>
      <c r="D58" s="24">
        <v>15409</v>
      </c>
      <c r="E58" s="24">
        <f t="shared" si="1"/>
        <v>209</v>
      </c>
      <c r="F58" s="30">
        <f t="shared" si="2"/>
        <v>1.375</v>
      </c>
    </row>
    <row r="61" spans="2:7" x14ac:dyDescent="0.25">
      <c r="B61" s="28" t="s">
        <v>82</v>
      </c>
    </row>
    <row r="65" spans="2:7" x14ac:dyDescent="0.25">
      <c r="B65" s="3" t="s">
        <v>50</v>
      </c>
      <c r="C65" s="11">
        <v>1.7262143717382576</v>
      </c>
    </row>
    <row r="66" spans="2:7" x14ac:dyDescent="0.25">
      <c r="B66" s="3" t="s">
        <v>51</v>
      </c>
      <c r="C66" s="11">
        <v>2.3534949399858791E-2</v>
      </c>
    </row>
    <row r="67" spans="2:7" x14ac:dyDescent="0.25">
      <c r="B67" s="3" t="s">
        <v>52</v>
      </c>
      <c r="C67" s="11">
        <v>1.0706638115631693</v>
      </c>
    </row>
    <row r="68" spans="2:7" x14ac:dyDescent="0.25">
      <c r="B68" s="3" t="s">
        <v>53</v>
      </c>
      <c r="C68" s="11">
        <v>3.6645962732919255</v>
      </c>
    </row>
    <row r="77" spans="2:7" x14ac:dyDescent="0.25">
      <c r="B77" s="28" t="s">
        <v>83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25" t="s">
        <v>20</v>
      </c>
      <c r="C79" s="23">
        <v>21</v>
      </c>
      <c r="D79" s="23">
        <v>4</v>
      </c>
      <c r="E79" s="23">
        <v>7</v>
      </c>
      <c r="F79" s="23">
        <v>2</v>
      </c>
      <c r="G79" s="27">
        <v>34</v>
      </c>
    </row>
    <row r="80" spans="2:7" x14ac:dyDescent="0.25">
      <c r="B80" s="25" t="s">
        <v>21</v>
      </c>
      <c r="C80" s="23">
        <v>47</v>
      </c>
      <c r="D80" s="23">
        <v>27</v>
      </c>
      <c r="E80" s="23">
        <v>7</v>
      </c>
      <c r="F80" s="23">
        <v>19</v>
      </c>
      <c r="G80" s="27">
        <v>100</v>
      </c>
    </row>
    <row r="81" spans="2:7" x14ac:dyDescent="0.25">
      <c r="B81" s="25" t="s">
        <v>22</v>
      </c>
      <c r="C81" s="23">
        <v>212</v>
      </c>
      <c r="D81" s="23">
        <v>63</v>
      </c>
      <c r="E81" s="23">
        <v>28</v>
      </c>
      <c r="F81" s="23">
        <v>27</v>
      </c>
      <c r="G81" s="27">
        <v>330</v>
      </c>
    </row>
    <row r="82" spans="2:7" x14ac:dyDescent="0.25">
      <c r="B82" s="25" t="s">
        <v>23</v>
      </c>
      <c r="C82" s="23">
        <v>656</v>
      </c>
      <c r="D82" s="23">
        <v>328</v>
      </c>
      <c r="E82" s="23">
        <v>144</v>
      </c>
      <c r="F82" s="23">
        <v>246</v>
      </c>
      <c r="G82" s="27">
        <v>1374</v>
      </c>
    </row>
    <row r="83" spans="2:7" x14ac:dyDescent="0.25">
      <c r="B83" s="25" t="s">
        <v>24</v>
      </c>
      <c r="C83" s="23">
        <v>76</v>
      </c>
      <c r="D83" s="23">
        <v>34</v>
      </c>
      <c r="E83" s="23">
        <v>12</v>
      </c>
      <c r="F83" s="23">
        <v>26</v>
      </c>
      <c r="G83" s="27">
        <v>148</v>
      </c>
    </row>
    <row r="84" spans="2:7" x14ac:dyDescent="0.25">
      <c r="B84" s="25" t="s">
        <v>25</v>
      </c>
      <c r="C84" s="23">
        <v>134</v>
      </c>
      <c r="D84" s="23">
        <v>58</v>
      </c>
      <c r="E84" s="23">
        <v>37</v>
      </c>
      <c r="F84" s="23">
        <v>30</v>
      </c>
      <c r="G84" s="27">
        <v>259</v>
      </c>
    </row>
    <row r="85" spans="2:7" x14ac:dyDescent="0.25">
      <c r="B85" s="25" t="s">
        <v>26</v>
      </c>
      <c r="C85" s="23">
        <v>163</v>
      </c>
      <c r="D85" s="23">
        <v>38</v>
      </c>
      <c r="E85" s="23">
        <v>14</v>
      </c>
      <c r="F85" s="23">
        <v>20</v>
      </c>
      <c r="G85" s="27">
        <v>235</v>
      </c>
    </row>
    <row r="86" spans="2:7" x14ac:dyDescent="0.25">
      <c r="B86" s="25" t="s">
        <v>27</v>
      </c>
      <c r="C86" s="23">
        <v>28</v>
      </c>
      <c r="D86" s="23">
        <v>18</v>
      </c>
      <c r="E86" s="23">
        <v>12</v>
      </c>
      <c r="F86" s="23">
        <v>2</v>
      </c>
      <c r="G86" s="27">
        <v>60</v>
      </c>
    </row>
    <row r="87" spans="2:7" x14ac:dyDescent="0.25">
      <c r="B87" s="25" t="s">
        <v>28</v>
      </c>
      <c r="C87" s="23">
        <v>57</v>
      </c>
      <c r="D87" s="23">
        <v>47</v>
      </c>
      <c r="E87" s="23">
        <v>21</v>
      </c>
      <c r="F87" s="23">
        <v>30</v>
      </c>
      <c r="G87" s="27">
        <v>155</v>
      </c>
    </row>
    <row r="88" spans="2:7" x14ac:dyDescent="0.25">
      <c r="B88" s="25" t="s">
        <v>57</v>
      </c>
      <c r="C88" s="23">
        <v>4</v>
      </c>
      <c r="D88" s="23">
        <v>4</v>
      </c>
      <c r="E88" s="23">
        <v>1</v>
      </c>
      <c r="F88" s="23">
        <v>1</v>
      </c>
      <c r="G88" s="27">
        <v>10</v>
      </c>
    </row>
    <row r="89" spans="2:7" x14ac:dyDescent="0.25">
      <c r="B89" s="25" t="s">
        <v>29</v>
      </c>
      <c r="C89" s="23">
        <v>5</v>
      </c>
      <c r="D89" s="23">
        <v>5</v>
      </c>
      <c r="E89" s="23">
        <v>3</v>
      </c>
      <c r="F89" s="23">
        <v>3</v>
      </c>
      <c r="G89" s="27">
        <v>16</v>
      </c>
    </row>
    <row r="90" spans="2:7" x14ac:dyDescent="0.25">
      <c r="B90" s="25" t="s">
        <v>30</v>
      </c>
      <c r="C90" s="23">
        <v>36</v>
      </c>
      <c r="D90" s="23">
        <v>25</v>
      </c>
      <c r="E90" s="23">
        <v>20</v>
      </c>
      <c r="F90" s="23">
        <v>30</v>
      </c>
      <c r="G90" s="27">
        <v>111</v>
      </c>
    </row>
    <row r="91" spans="2:7" x14ac:dyDescent="0.25">
      <c r="B91" s="25" t="s">
        <v>31</v>
      </c>
      <c r="C91" s="23">
        <v>442</v>
      </c>
      <c r="D91" s="23">
        <v>158</v>
      </c>
      <c r="E91" s="23">
        <v>89</v>
      </c>
      <c r="F91" s="23">
        <v>133</v>
      </c>
      <c r="G91" s="27">
        <v>822</v>
      </c>
    </row>
    <row r="92" spans="2:7" x14ac:dyDescent="0.25">
      <c r="B92" s="25" t="s">
        <v>77</v>
      </c>
      <c r="C92" s="23">
        <v>2</v>
      </c>
      <c r="D92" s="23">
        <v>2</v>
      </c>
      <c r="E92" s="23">
        <v>1</v>
      </c>
      <c r="F92" s="23">
        <v>3</v>
      </c>
      <c r="G92" s="27">
        <v>8</v>
      </c>
    </row>
    <row r="93" spans="2:7" x14ac:dyDescent="0.25">
      <c r="B93" s="25" t="s">
        <v>32</v>
      </c>
      <c r="C93" s="23">
        <v>63</v>
      </c>
      <c r="D93" s="23">
        <v>45</v>
      </c>
      <c r="E93" s="23">
        <v>13</v>
      </c>
      <c r="F93" s="23">
        <v>15</v>
      </c>
      <c r="G93" s="27">
        <v>136</v>
      </c>
    </row>
    <row r="94" spans="2:7" x14ac:dyDescent="0.25">
      <c r="B94" s="25" t="s">
        <v>33</v>
      </c>
      <c r="C94" s="23">
        <v>36</v>
      </c>
      <c r="D94" s="23">
        <v>34</v>
      </c>
      <c r="E94" s="23">
        <v>17</v>
      </c>
      <c r="F94" s="23">
        <v>12</v>
      </c>
      <c r="G94" s="27">
        <v>99</v>
      </c>
    </row>
    <row r="95" spans="2:7" x14ac:dyDescent="0.25">
      <c r="B95" s="25" t="s">
        <v>34</v>
      </c>
      <c r="C95" s="23">
        <v>43</v>
      </c>
      <c r="D95" s="23">
        <v>23</v>
      </c>
      <c r="E95" s="23">
        <v>27</v>
      </c>
      <c r="F95" s="23">
        <v>24</v>
      </c>
      <c r="G95" s="27">
        <v>117</v>
      </c>
    </row>
    <row r="96" spans="2:7" x14ac:dyDescent="0.25">
      <c r="B96" s="25" t="s">
        <v>35</v>
      </c>
      <c r="C96" s="23">
        <v>86</v>
      </c>
      <c r="D96" s="23">
        <v>44</v>
      </c>
      <c r="E96" s="23">
        <v>26</v>
      </c>
      <c r="F96" s="23">
        <v>29</v>
      </c>
      <c r="G96" s="27">
        <v>185</v>
      </c>
    </row>
    <row r="97" spans="2:7" x14ac:dyDescent="0.25">
      <c r="B97" s="25" t="s">
        <v>36</v>
      </c>
      <c r="C97" s="23">
        <v>43</v>
      </c>
      <c r="D97" s="23">
        <v>33</v>
      </c>
      <c r="E97" s="23">
        <v>12</v>
      </c>
      <c r="F97" s="23">
        <v>15</v>
      </c>
      <c r="G97" s="27">
        <v>103</v>
      </c>
    </row>
    <row r="98" spans="2:7" x14ac:dyDescent="0.25">
      <c r="B98" s="25" t="s">
        <v>37</v>
      </c>
      <c r="C98" s="23">
        <v>30</v>
      </c>
      <c r="D98" s="23">
        <v>11</v>
      </c>
      <c r="E98" s="23">
        <v>6</v>
      </c>
      <c r="F98" s="23">
        <v>1</v>
      </c>
      <c r="G98" s="27">
        <v>48</v>
      </c>
    </row>
    <row r="99" spans="2:7" x14ac:dyDescent="0.25">
      <c r="B99" s="25" t="s">
        <v>59</v>
      </c>
      <c r="C99" s="31">
        <v>1</v>
      </c>
      <c r="D99" s="31"/>
      <c r="E99" s="31">
        <v>1</v>
      </c>
      <c r="F99" s="31">
        <v>1</v>
      </c>
      <c r="G99" s="32">
        <v>3</v>
      </c>
    </row>
    <row r="100" spans="2:7" x14ac:dyDescent="0.25">
      <c r="B100" s="25" t="s">
        <v>38</v>
      </c>
      <c r="C100" s="23">
        <v>46</v>
      </c>
      <c r="D100" s="23">
        <v>9</v>
      </c>
      <c r="E100" s="23">
        <v>11</v>
      </c>
      <c r="F100" s="23">
        <v>5</v>
      </c>
      <c r="G100" s="27">
        <v>71</v>
      </c>
    </row>
    <row r="101" spans="2:7" x14ac:dyDescent="0.25">
      <c r="B101" s="25" t="s">
        <v>39</v>
      </c>
      <c r="C101" s="23">
        <v>43</v>
      </c>
      <c r="D101" s="23">
        <v>24</v>
      </c>
      <c r="E101" s="23">
        <v>9</v>
      </c>
      <c r="F101" s="23">
        <v>1</v>
      </c>
      <c r="G101" s="27">
        <v>77</v>
      </c>
    </row>
    <row r="102" spans="2:7" x14ac:dyDescent="0.25">
      <c r="B102" s="25" t="s">
        <v>40</v>
      </c>
      <c r="C102" s="23">
        <v>15</v>
      </c>
      <c r="D102" s="23">
        <v>10</v>
      </c>
      <c r="E102" s="23">
        <v>3</v>
      </c>
      <c r="F102" s="23"/>
      <c r="G102" s="27">
        <v>28</v>
      </c>
    </row>
    <row r="103" spans="2:7" x14ac:dyDescent="0.25">
      <c r="B103" s="25" t="s">
        <v>58</v>
      </c>
      <c r="C103" s="23">
        <v>12</v>
      </c>
      <c r="D103" s="23">
        <v>3</v>
      </c>
      <c r="E103" s="23">
        <v>6</v>
      </c>
      <c r="F103" s="23">
        <v>2</v>
      </c>
      <c r="G103" s="27">
        <v>23</v>
      </c>
    </row>
    <row r="104" spans="2:7" x14ac:dyDescent="0.25">
      <c r="B104" s="25" t="s">
        <v>41</v>
      </c>
      <c r="C104" s="23">
        <v>89</v>
      </c>
      <c r="D104" s="23">
        <v>52</v>
      </c>
      <c r="E104" s="23">
        <v>13</v>
      </c>
      <c r="F104" s="23">
        <v>8</v>
      </c>
      <c r="G104" s="27">
        <v>162</v>
      </c>
    </row>
    <row r="105" spans="2:7" x14ac:dyDescent="0.25">
      <c r="B105" s="25" t="s">
        <v>42</v>
      </c>
      <c r="C105" s="23">
        <v>704</v>
      </c>
      <c r="D105" s="23">
        <v>211</v>
      </c>
      <c r="E105" s="23">
        <v>69</v>
      </c>
      <c r="F105" s="23">
        <v>58</v>
      </c>
      <c r="G105" s="27">
        <v>1042</v>
      </c>
    </row>
    <row r="106" spans="2:7" x14ac:dyDescent="0.25">
      <c r="B106" s="25" t="s">
        <v>43</v>
      </c>
      <c r="C106" s="23">
        <v>37</v>
      </c>
      <c r="D106" s="23">
        <v>22</v>
      </c>
      <c r="E106" s="23">
        <v>10</v>
      </c>
      <c r="F106" s="23">
        <v>8</v>
      </c>
      <c r="G106" s="27">
        <v>77</v>
      </c>
    </row>
    <row r="107" spans="2:7" x14ac:dyDescent="0.25">
      <c r="B107" s="25" t="s">
        <v>44</v>
      </c>
      <c r="C107" s="23">
        <v>5</v>
      </c>
      <c r="D107" s="23">
        <v>15</v>
      </c>
      <c r="E107" s="23">
        <v>8</v>
      </c>
      <c r="F107" s="23">
        <v>9</v>
      </c>
      <c r="G107" s="27">
        <v>37</v>
      </c>
    </row>
    <row r="108" spans="2:7" x14ac:dyDescent="0.25">
      <c r="B108" s="25" t="s">
        <v>45</v>
      </c>
      <c r="C108" s="23">
        <v>58</v>
      </c>
      <c r="D108" s="23">
        <v>40</v>
      </c>
      <c r="E108" s="23">
        <v>14</v>
      </c>
      <c r="F108" s="23">
        <v>11</v>
      </c>
      <c r="G108" s="27">
        <v>123</v>
      </c>
    </row>
    <row r="109" spans="2:7" x14ac:dyDescent="0.25">
      <c r="B109" s="25" t="s">
        <v>46</v>
      </c>
      <c r="C109" s="23">
        <v>64</v>
      </c>
      <c r="D109" s="23">
        <v>50</v>
      </c>
      <c r="E109" s="23">
        <v>19</v>
      </c>
      <c r="F109" s="23">
        <v>10</v>
      </c>
      <c r="G109" s="27">
        <v>143</v>
      </c>
    </row>
    <row r="110" spans="2:7" x14ac:dyDescent="0.25">
      <c r="B110" s="25" t="s">
        <v>47</v>
      </c>
      <c r="C110" s="23">
        <v>15</v>
      </c>
      <c r="D110" s="23">
        <v>25</v>
      </c>
      <c r="E110" s="23">
        <v>9</v>
      </c>
      <c r="F110" s="23">
        <v>6</v>
      </c>
      <c r="G110" s="27">
        <v>55</v>
      </c>
    </row>
    <row r="111" spans="2:7" x14ac:dyDescent="0.25">
      <c r="B111" s="26" t="s">
        <v>49</v>
      </c>
      <c r="C111" s="24">
        <v>3273</v>
      </c>
      <c r="D111" s="24">
        <v>1462</v>
      </c>
      <c r="E111" s="24">
        <v>669</v>
      </c>
      <c r="F111" s="24">
        <v>787</v>
      </c>
      <c r="G111" s="24">
        <v>6191</v>
      </c>
    </row>
    <row r="112" spans="2:7" x14ac:dyDescent="0.25">
      <c r="B112" s="8"/>
      <c r="C112" s="9"/>
      <c r="D112" s="9"/>
      <c r="E112" s="9"/>
      <c r="F112" s="9"/>
      <c r="G112" s="9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sheetProtection algorithmName="SHA-512" hashValue="ajO47E1tfC+aK7ju6ujoqjbIe0Qxv51K5rpV0C093umDkCI03D83k8xhBgVxekh/+k6mxu4Kq8ZaBIQlor9z+Q==" saltValue="KLtR1+QnXMgsG/4uFecFtQ==" spinCount="100000" sheet="1" objects="1" scenarios="1"/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8"/>
  <sheetViews>
    <sheetView workbookViewId="0">
      <selection activeCell="B4" sqref="B4:B5"/>
    </sheetView>
  </sheetViews>
  <sheetFormatPr baseColWidth="10" defaultRowHeight="15" x14ac:dyDescent="0.25"/>
  <cols>
    <col min="1" max="1" width="11.42578125" style="17"/>
    <col min="2" max="2" width="48.5703125" style="17" customWidth="1"/>
    <col min="3" max="3" width="13.28515625" style="17" customWidth="1"/>
    <col min="4" max="4" width="12" style="17" customWidth="1"/>
    <col min="5" max="5" width="11.42578125" style="17"/>
    <col min="6" max="6" width="13.7109375" style="17" customWidth="1"/>
    <col min="7" max="7" width="12" style="17" customWidth="1"/>
    <col min="8" max="16384" width="11.42578125" style="17"/>
  </cols>
  <sheetData>
    <row r="3" spans="2:9" x14ac:dyDescent="0.25">
      <c r="B3" s="33" t="s">
        <v>92</v>
      </c>
    </row>
    <row r="4" spans="2:9" x14ac:dyDescent="0.25">
      <c r="B4" s="38" t="s">
        <v>71</v>
      </c>
      <c r="C4" s="37">
        <v>2018</v>
      </c>
      <c r="D4" s="37"/>
      <c r="E4" s="37"/>
      <c r="F4" s="37">
        <v>2019</v>
      </c>
      <c r="G4" s="37"/>
      <c r="H4" s="37"/>
    </row>
    <row r="5" spans="2:9" x14ac:dyDescent="0.25">
      <c r="B5" s="39"/>
      <c r="C5" s="15" t="s">
        <v>0</v>
      </c>
      <c r="D5" s="15" t="s">
        <v>1</v>
      </c>
      <c r="E5" s="15" t="s">
        <v>49</v>
      </c>
      <c r="F5" s="15" t="s">
        <v>0</v>
      </c>
      <c r="G5" s="15" t="s">
        <v>1</v>
      </c>
      <c r="H5" s="15" t="s">
        <v>49</v>
      </c>
    </row>
    <row r="6" spans="2:9" x14ac:dyDescent="0.25">
      <c r="B6" s="25" t="s">
        <v>65</v>
      </c>
      <c r="C6" s="23">
        <v>49428</v>
      </c>
      <c r="D6" s="23">
        <v>26538</v>
      </c>
      <c r="E6" s="27">
        <v>75966</v>
      </c>
      <c r="F6" s="23">
        <v>46854</v>
      </c>
      <c r="G6" s="23">
        <v>24600</v>
      </c>
      <c r="H6" s="27">
        <v>71454</v>
      </c>
    </row>
    <row r="7" spans="2:9" x14ac:dyDescent="0.25">
      <c r="B7" s="25" t="s">
        <v>67</v>
      </c>
      <c r="C7" s="23">
        <v>12409</v>
      </c>
      <c r="D7" s="23">
        <v>39751</v>
      </c>
      <c r="E7" s="27">
        <v>52160</v>
      </c>
      <c r="F7" s="23">
        <v>11666</v>
      </c>
      <c r="G7" s="23">
        <v>37470</v>
      </c>
      <c r="H7" s="27">
        <v>49136</v>
      </c>
    </row>
    <row r="8" spans="2:9" x14ac:dyDescent="0.25">
      <c r="B8" s="25" t="s">
        <v>66</v>
      </c>
      <c r="C8" s="23">
        <v>14761</v>
      </c>
      <c r="D8" s="23">
        <v>9068</v>
      </c>
      <c r="E8" s="27">
        <v>23829</v>
      </c>
      <c r="F8" s="23">
        <v>13541</v>
      </c>
      <c r="G8" s="23">
        <v>8581</v>
      </c>
      <c r="H8" s="27">
        <v>22122</v>
      </c>
    </row>
    <row r="9" spans="2:9" x14ac:dyDescent="0.25">
      <c r="B9" s="25" t="s">
        <v>64</v>
      </c>
      <c r="C9" s="23">
        <v>2535</v>
      </c>
      <c r="D9" s="23">
        <v>15039</v>
      </c>
      <c r="E9" s="27">
        <v>17574</v>
      </c>
      <c r="F9" s="23">
        <v>2422</v>
      </c>
      <c r="G9" s="23">
        <v>14837</v>
      </c>
      <c r="H9" s="27">
        <v>17259</v>
      </c>
    </row>
    <row r="10" spans="2:9" x14ac:dyDescent="0.25">
      <c r="B10" s="25" t="s">
        <v>63</v>
      </c>
      <c r="C10" s="23">
        <v>1457</v>
      </c>
      <c r="D10" s="23">
        <v>839</v>
      </c>
      <c r="E10" s="27">
        <v>2296</v>
      </c>
      <c r="F10" s="23">
        <v>965</v>
      </c>
      <c r="G10" s="23">
        <v>656</v>
      </c>
      <c r="H10" s="27">
        <v>1621</v>
      </c>
    </row>
    <row r="11" spans="2:9" x14ac:dyDescent="0.25">
      <c r="B11" s="26" t="s">
        <v>49</v>
      </c>
      <c r="C11" s="24">
        <v>80590</v>
      </c>
      <c r="D11" s="24">
        <v>91235</v>
      </c>
      <c r="E11" s="24">
        <v>171825</v>
      </c>
      <c r="F11" s="24">
        <v>75448</v>
      </c>
      <c r="G11" s="24">
        <v>86144</v>
      </c>
      <c r="H11" s="24">
        <v>161592</v>
      </c>
    </row>
    <row r="14" spans="2:9" x14ac:dyDescent="0.25">
      <c r="B14" s="33" t="s">
        <v>85</v>
      </c>
      <c r="C14" s="1"/>
      <c r="F14" s="18"/>
      <c r="I14" s="18"/>
    </row>
    <row r="15" spans="2:9" x14ac:dyDescent="0.25">
      <c r="B15" s="17" t="s">
        <v>65</v>
      </c>
      <c r="C15" s="19">
        <f>(H6*100)/161592</f>
        <v>44.218773206594385</v>
      </c>
    </row>
    <row r="16" spans="2:9" x14ac:dyDescent="0.25">
      <c r="B16" s="17" t="s">
        <v>67</v>
      </c>
      <c r="C16" s="19">
        <f t="shared" ref="C16:C20" si="0">(H7*100)/161592</f>
        <v>30.407445913164018</v>
      </c>
    </row>
    <row r="17" spans="2:8" x14ac:dyDescent="0.25">
      <c r="B17" s="17" t="s">
        <v>66</v>
      </c>
      <c r="C17" s="19">
        <f t="shared" si="0"/>
        <v>13.690034160106936</v>
      </c>
    </row>
    <row r="18" spans="2:8" x14ac:dyDescent="0.25">
      <c r="B18" s="17" t="s">
        <v>64</v>
      </c>
      <c r="C18" s="19">
        <f t="shared" si="0"/>
        <v>10.680603000148523</v>
      </c>
    </row>
    <row r="19" spans="2:8" x14ac:dyDescent="0.25">
      <c r="B19" s="17" t="s">
        <v>63</v>
      </c>
      <c r="C19" s="19">
        <f t="shared" si="0"/>
        <v>1.0031437199861379</v>
      </c>
    </row>
    <row r="20" spans="2:8" x14ac:dyDescent="0.25">
      <c r="C20" s="19">
        <f t="shared" si="0"/>
        <v>100</v>
      </c>
    </row>
    <row r="26" spans="2:8" x14ac:dyDescent="0.25">
      <c r="E26" s="18"/>
      <c r="F26" s="18"/>
    </row>
    <row r="30" spans="2:8" x14ac:dyDescent="0.25">
      <c r="B30" s="28" t="s">
        <v>93</v>
      </c>
    </row>
    <row r="31" spans="2:8" ht="60" x14ac:dyDescent="0.25">
      <c r="B31" s="14" t="s">
        <v>55</v>
      </c>
      <c r="C31" s="14" t="s">
        <v>65</v>
      </c>
      <c r="D31" s="14" t="s">
        <v>67</v>
      </c>
      <c r="E31" s="14" t="s">
        <v>66</v>
      </c>
      <c r="F31" s="14" t="s">
        <v>64</v>
      </c>
      <c r="G31" s="14" t="s">
        <v>63</v>
      </c>
      <c r="H31" s="14" t="s">
        <v>49</v>
      </c>
    </row>
    <row r="32" spans="2:8" x14ac:dyDescent="0.25">
      <c r="B32" s="25" t="s">
        <v>2</v>
      </c>
      <c r="C32" s="23">
        <v>207</v>
      </c>
      <c r="D32" s="23">
        <v>842</v>
      </c>
      <c r="E32" s="23">
        <v>271</v>
      </c>
      <c r="F32" s="23">
        <v>1902</v>
      </c>
      <c r="G32" s="23">
        <v>111</v>
      </c>
      <c r="H32" s="27">
        <v>3333</v>
      </c>
    </row>
    <row r="33" spans="2:8" x14ac:dyDescent="0.25">
      <c r="B33" s="25" t="s">
        <v>3</v>
      </c>
      <c r="C33" s="23">
        <v>238</v>
      </c>
      <c r="D33" s="23">
        <v>1361</v>
      </c>
      <c r="E33" s="23">
        <v>410</v>
      </c>
      <c r="F33" s="23">
        <v>4198</v>
      </c>
      <c r="G33" s="23">
        <v>115</v>
      </c>
      <c r="H33" s="27">
        <v>6322</v>
      </c>
    </row>
    <row r="34" spans="2:8" x14ac:dyDescent="0.25">
      <c r="B34" s="25" t="s">
        <v>4</v>
      </c>
      <c r="C34" s="23">
        <v>1785</v>
      </c>
      <c r="D34" s="23">
        <v>2221</v>
      </c>
      <c r="E34" s="23">
        <v>605</v>
      </c>
      <c r="F34" s="23">
        <v>6874</v>
      </c>
      <c r="G34" s="23">
        <v>97</v>
      </c>
      <c r="H34" s="27">
        <v>11582</v>
      </c>
    </row>
    <row r="35" spans="2:8" x14ac:dyDescent="0.25">
      <c r="B35" s="25" t="s">
        <v>5</v>
      </c>
      <c r="C35" s="23">
        <v>5020</v>
      </c>
      <c r="D35" s="23">
        <v>2174</v>
      </c>
      <c r="E35" s="23">
        <v>669</v>
      </c>
      <c r="F35" s="23">
        <v>2005</v>
      </c>
      <c r="G35" s="23">
        <v>84</v>
      </c>
      <c r="H35" s="27">
        <v>9952</v>
      </c>
    </row>
    <row r="36" spans="2:8" x14ac:dyDescent="0.25">
      <c r="B36" s="25" t="s">
        <v>6</v>
      </c>
      <c r="C36" s="23">
        <v>4213</v>
      </c>
      <c r="D36" s="23">
        <v>2129</v>
      </c>
      <c r="E36" s="23">
        <v>819</v>
      </c>
      <c r="F36" s="23">
        <v>466</v>
      </c>
      <c r="G36" s="23">
        <v>74</v>
      </c>
      <c r="H36" s="27">
        <v>7701</v>
      </c>
    </row>
    <row r="37" spans="2:8" x14ac:dyDescent="0.25">
      <c r="B37" s="25" t="s">
        <v>7</v>
      </c>
      <c r="C37" s="23">
        <v>12943</v>
      </c>
      <c r="D37" s="23">
        <v>7990</v>
      </c>
      <c r="E37" s="23">
        <v>3414</v>
      </c>
      <c r="F37" s="23">
        <v>651</v>
      </c>
      <c r="G37" s="23">
        <v>192</v>
      </c>
      <c r="H37" s="27">
        <v>25190</v>
      </c>
    </row>
    <row r="38" spans="2:8" x14ac:dyDescent="0.25">
      <c r="B38" s="25" t="s">
        <v>8</v>
      </c>
      <c r="C38" s="23">
        <v>12310</v>
      </c>
      <c r="D38" s="23">
        <v>8488</v>
      </c>
      <c r="E38" s="23">
        <v>3264</v>
      </c>
      <c r="F38" s="23">
        <v>411</v>
      </c>
      <c r="G38" s="23">
        <v>164</v>
      </c>
      <c r="H38" s="27">
        <v>24637</v>
      </c>
    </row>
    <row r="39" spans="2:8" x14ac:dyDescent="0.25">
      <c r="B39" s="25" t="s">
        <v>9</v>
      </c>
      <c r="C39" s="23">
        <v>9386</v>
      </c>
      <c r="D39" s="23">
        <v>6962</v>
      </c>
      <c r="E39" s="23">
        <v>2544</v>
      </c>
      <c r="F39" s="23">
        <v>255</v>
      </c>
      <c r="G39" s="23">
        <v>172</v>
      </c>
      <c r="H39" s="27">
        <v>19319</v>
      </c>
    </row>
    <row r="40" spans="2:8" x14ac:dyDescent="0.25">
      <c r="B40" s="25" t="s">
        <v>10</v>
      </c>
      <c r="C40" s="23">
        <v>7335</v>
      </c>
      <c r="D40" s="23">
        <v>5352</v>
      </c>
      <c r="E40" s="23">
        <v>2115</v>
      </c>
      <c r="F40" s="23">
        <v>167</v>
      </c>
      <c r="G40" s="23">
        <v>116</v>
      </c>
      <c r="H40" s="27">
        <v>15085</v>
      </c>
    </row>
    <row r="41" spans="2:8" x14ac:dyDescent="0.25">
      <c r="B41" s="25" t="s">
        <v>11</v>
      </c>
      <c r="C41" s="23">
        <v>5133</v>
      </c>
      <c r="D41" s="23">
        <v>3681</v>
      </c>
      <c r="E41" s="23">
        <v>1696</v>
      </c>
      <c r="F41" s="23">
        <v>117</v>
      </c>
      <c r="G41" s="23">
        <v>92</v>
      </c>
      <c r="H41" s="27">
        <v>10719</v>
      </c>
    </row>
    <row r="42" spans="2:8" x14ac:dyDescent="0.25">
      <c r="B42" s="25" t="s">
        <v>12</v>
      </c>
      <c r="C42" s="23">
        <v>3790</v>
      </c>
      <c r="D42" s="23">
        <v>2484</v>
      </c>
      <c r="E42" s="23">
        <v>1414</v>
      </c>
      <c r="F42" s="23">
        <v>75</v>
      </c>
      <c r="G42" s="23">
        <v>78</v>
      </c>
      <c r="H42" s="27">
        <v>7841</v>
      </c>
    </row>
    <row r="43" spans="2:8" x14ac:dyDescent="0.25">
      <c r="B43" s="25" t="s">
        <v>13</v>
      </c>
      <c r="C43" s="23">
        <v>3138</v>
      </c>
      <c r="D43" s="23">
        <v>2015</v>
      </c>
      <c r="E43" s="23">
        <v>1409</v>
      </c>
      <c r="F43" s="23">
        <v>50</v>
      </c>
      <c r="G43" s="23">
        <v>84</v>
      </c>
      <c r="H43" s="27">
        <v>6696</v>
      </c>
    </row>
    <row r="44" spans="2:8" x14ac:dyDescent="0.25">
      <c r="B44" s="25" t="s">
        <v>14</v>
      </c>
      <c r="C44" s="23">
        <v>2372</v>
      </c>
      <c r="D44" s="23">
        <v>1390</v>
      </c>
      <c r="E44" s="23">
        <v>1165</v>
      </c>
      <c r="F44" s="23">
        <v>33</v>
      </c>
      <c r="G44" s="23">
        <v>68</v>
      </c>
      <c r="H44" s="27">
        <v>5028</v>
      </c>
    </row>
    <row r="45" spans="2:8" x14ac:dyDescent="0.25">
      <c r="B45" s="25" t="s">
        <v>15</v>
      </c>
      <c r="C45" s="23">
        <v>1671</v>
      </c>
      <c r="D45" s="23">
        <v>827</v>
      </c>
      <c r="E45" s="23">
        <v>842</v>
      </c>
      <c r="F45" s="23">
        <v>15</v>
      </c>
      <c r="G45" s="23">
        <v>61</v>
      </c>
      <c r="H45" s="27">
        <v>3416</v>
      </c>
    </row>
    <row r="46" spans="2:8" x14ac:dyDescent="0.25">
      <c r="B46" s="25" t="s">
        <v>16</v>
      </c>
      <c r="C46" s="23">
        <v>1006</v>
      </c>
      <c r="D46" s="23">
        <v>529</v>
      </c>
      <c r="E46" s="23">
        <v>608</v>
      </c>
      <c r="F46" s="23">
        <v>13</v>
      </c>
      <c r="G46" s="23">
        <v>39</v>
      </c>
      <c r="H46" s="27">
        <v>2195</v>
      </c>
    </row>
    <row r="47" spans="2:8" x14ac:dyDescent="0.25">
      <c r="B47" s="25" t="s">
        <v>17</v>
      </c>
      <c r="C47" s="23">
        <v>478</v>
      </c>
      <c r="D47" s="23">
        <v>306</v>
      </c>
      <c r="E47" s="23">
        <v>386</v>
      </c>
      <c r="F47" s="23">
        <v>10</v>
      </c>
      <c r="G47" s="23">
        <v>28</v>
      </c>
      <c r="H47" s="27">
        <v>1208</v>
      </c>
    </row>
    <row r="48" spans="2:8" x14ac:dyDescent="0.25">
      <c r="B48" s="25" t="s">
        <v>18</v>
      </c>
      <c r="C48" s="23">
        <v>269</v>
      </c>
      <c r="D48" s="23">
        <v>205</v>
      </c>
      <c r="E48" s="23">
        <v>274</v>
      </c>
      <c r="F48" s="23">
        <v>8</v>
      </c>
      <c r="G48" s="23">
        <v>25</v>
      </c>
      <c r="H48" s="27">
        <v>781</v>
      </c>
    </row>
    <row r="49" spans="2:8" x14ac:dyDescent="0.25">
      <c r="B49" s="25" t="s">
        <v>19</v>
      </c>
      <c r="C49" s="23">
        <v>159</v>
      </c>
      <c r="D49" s="23">
        <v>180</v>
      </c>
      <c r="E49" s="23">
        <v>216</v>
      </c>
      <c r="F49" s="23">
        <v>9</v>
      </c>
      <c r="G49" s="23">
        <v>21</v>
      </c>
      <c r="H49" s="27">
        <v>585</v>
      </c>
    </row>
    <row r="50" spans="2:8" x14ac:dyDescent="0.25">
      <c r="B50" s="25" t="s">
        <v>78</v>
      </c>
      <c r="C50" s="23">
        <v>1</v>
      </c>
      <c r="D50" s="23" t="s">
        <v>68</v>
      </c>
      <c r="E50" s="23">
        <v>1</v>
      </c>
      <c r="F50" s="23" t="s">
        <v>68</v>
      </c>
      <c r="G50" s="23" t="s">
        <v>68</v>
      </c>
      <c r="H50" s="27">
        <v>2</v>
      </c>
    </row>
    <row r="51" spans="2:8" x14ac:dyDescent="0.25">
      <c r="B51" s="26" t="s">
        <v>49</v>
      </c>
      <c r="C51" s="24">
        <v>71454</v>
      </c>
      <c r="D51" s="24">
        <v>49136</v>
      </c>
      <c r="E51" s="24">
        <v>22122</v>
      </c>
      <c r="F51" s="24">
        <v>17259</v>
      </c>
      <c r="G51" s="24">
        <v>1621</v>
      </c>
      <c r="H51" s="24">
        <v>161592</v>
      </c>
    </row>
    <row r="54" spans="2:8" x14ac:dyDescent="0.25">
      <c r="B54" s="28" t="s">
        <v>94</v>
      </c>
    </row>
    <row r="55" spans="2:8" ht="30" x14ac:dyDescent="0.25">
      <c r="B55" s="14" t="s">
        <v>71</v>
      </c>
      <c r="C55" s="14">
        <v>2018</v>
      </c>
      <c r="D55" s="16">
        <v>2019</v>
      </c>
      <c r="E55" s="14" t="s">
        <v>69</v>
      </c>
      <c r="F55" s="14" t="s">
        <v>70</v>
      </c>
    </row>
    <row r="56" spans="2:8" x14ac:dyDescent="0.25">
      <c r="B56" s="25" t="s">
        <v>65</v>
      </c>
      <c r="C56" s="23">
        <v>75966</v>
      </c>
      <c r="D56" s="23">
        <v>71454</v>
      </c>
      <c r="E56" s="23">
        <f>+D56-C56</f>
        <v>-4512</v>
      </c>
      <c r="F56" s="29">
        <f>(E56*100)/C56</f>
        <v>-5.9394992496643235</v>
      </c>
    </row>
    <row r="57" spans="2:8" x14ac:dyDescent="0.25">
      <c r="B57" s="25" t="s">
        <v>67</v>
      </c>
      <c r="C57" s="23">
        <v>52160</v>
      </c>
      <c r="D57" s="23">
        <v>49136</v>
      </c>
      <c r="E57" s="23">
        <f t="shared" ref="E57:E61" si="1">+D57-C57</f>
        <v>-3024</v>
      </c>
      <c r="F57" s="29">
        <f t="shared" ref="F57:F61" si="2">(E57*100)/C57</f>
        <v>-5.7975460122699385</v>
      </c>
    </row>
    <row r="58" spans="2:8" x14ac:dyDescent="0.25">
      <c r="B58" s="25" t="s">
        <v>66</v>
      </c>
      <c r="C58" s="23">
        <v>23829</v>
      </c>
      <c r="D58" s="23">
        <v>22122</v>
      </c>
      <c r="E58" s="23">
        <f t="shared" si="1"/>
        <v>-1707</v>
      </c>
      <c r="F58" s="29">
        <f t="shared" si="2"/>
        <v>-7.163540224096689</v>
      </c>
    </row>
    <row r="59" spans="2:8" x14ac:dyDescent="0.25">
      <c r="B59" s="25" t="s">
        <v>64</v>
      </c>
      <c r="C59" s="23">
        <v>17574</v>
      </c>
      <c r="D59" s="23">
        <v>17259</v>
      </c>
      <c r="E59" s="23">
        <f t="shared" si="1"/>
        <v>-315</v>
      </c>
      <c r="F59" s="29">
        <f t="shared" si="2"/>
        <v>-1.792420621372482</v>
      </c>
    </row>
    <row r="60" spans="2:8" x14ac:dyDescent="0.25">
      <c r="B60" s="25" t="s">
        <v>63</v>
      </c>
      <c r="C60" s="23">
        <v>2296</v>
      </c>
      <c r="D60" s="23">
        <v>1621</v>
      </c>
      <c r="E60" s="23">
        <f t="shared" si="1"/>
        <v>-675</v>
      </c>
      <c r="F60" s="29">
        <f t="shared" si="2"/>
        <v>-29.398954703832754</v>
      </c>
    </row>
    <row r="61" spans="2:8" x14ac:dyDescent="0.25">
      <c r="B61" s="26" t="s">
        <v>49</v>
      </c>
      <c r="C61" s="24">
        <v>171825</v>
      </c>
      <c r="D61" s="24">
        <v>161592</v>
      </c>
      <c r="E61" s="24">
        <f t="shared" si="1"/>
        <v>-10233</v>
      </c>
      <c r="F61" s="30">
        <f t="shared" si="2"/>
        <v>-5.9554779572239198</v>
      </c>
    </row>
    <row r="62" spans="2:8" x14ac:dyDescent="0.25">
      <c r="B62" s="1"/>
    </row>
    <row r="63" spans="2:8" x14ac:dyDescent="0.25">
      <c r="B63" s="1"/>
    </row>
    <row r="64" spans="2:8" x14ac:dyDescent="0.25">
      <c r="B64" s="28" t="s">
        <v>95</v>
      </c>
    </row>
    <row r="68" spans="2:3" x14ac:dyDescent="0.25">
      <c r="B68" s="3" t="s">
        <v>65</v>
      </c>
      <c r="C68" s="11">
        <v>-5.9394992496643235</v>
      </c>
    </row>
    <row r="69" spans="2:3" x14ac:dyDescent="0.25">
      <c r="B69" s="3" t="s">
        <v>67</v>
      </c>
      <c r="C69" s="11">
        <v>-5.7975460122699385</v>
      </c>
    </row>
    <row r="70" spans="2:3" x14ac:dyDescent="0.25">
      <c r="B70" s="3" t="s">
        <v>66</v>
      </c>
      <c r="C70" s="11">
        <v>-7.163540224096689</v>
      </c>
    </row>
    <row r="71" spans="2:3" x14ac:dyDescent="0.25">
      <c r="B71" s="3" t="s">
        <v>64</v>
      </c>
      <c r="C71" s="11">
        <v>-1.792420621372482</v>
      </c>
    </row>
    <row r="72" spans="2:3" x14ac:dyDescent="0.25">
      <c r="B72" s="3" t="s">
        <v>63</v>
      </c>
      <c r="C72" s="11">
        <v>-29.398954703832754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14" t="s">
        <v>56</v>
      </c>
      <c r="C81" s="14" t="s">
        <v>65</v>
      </c>
      <c r="D81" s="14" t="s">
        <v>67</v>
      </c>
      <c r="E81" s="14" t="s">
        <v>66</v>
      </c>
      <c r="F81" s="14" t="s">
        <v>64</v>
      </c>
      <c r="G81" s="14" t="s">
        <v>63</v>
      </c>
      <c r="H81" s="14" t="s">
        <v>49</v>
      </c>
    </row>
    <row r="82" spans="2:9" x14ac:dyDescent="0.25">
      <c r="B82" s="25" t="s">
        <v>20</v>
      </c>
      <c r="C82" s="23">
        <v>323</v>
      </c>
      <c r="D82" s="23">
        <v>254</v>
      </c>
      <c r="E82" s="23">
        <v>71</v>
      </c>
      <c r="F82" s="23">
        <v>92</v>
      </c>
      <c r="G82" s="23">
        <v>8</v>
      </c>
      <c r="H82" s="27">
        <v>748</v>
      </c>
      <c r="I82" s="18"/>
    </row>
    <row r="83" spans="2:9" x14ac:dyDescent="0.25">
      <c r="B83" s="25" t="s">
        <v>21</v>
      </c>
      <c r="C83" s="23">
        <v>627</v>
      </c>
      <c r="D83" s="23">
        <v>401</v>
      </c>
      <c r="E83" s="23">
        <v>399</v>
      </c>
      <c r="F83" s="23">
        <v>141</v>
      </c>
      <c r="G83" s="23">
        <v>16</v>
      </c>
      <c r="H83" s="27">
        <v>1584</v>
      </c>
      <c r="I83" s="18"/>
    </row>
    <row r="84" spans="2:9" x14ac:dyDescent="0.25">
      <c r="B84" s="25" t="s">
        <v>22</v>
      </c>
      <c r="C84" s="23">
        <v>2782</v>
      </c>
      <c r="D84" s="23">
        <v>1476</v>
      </c>
      <c r="E84" s="23">
        <v>616</v>
      </c>
      <c r="F84" s="23">
        <v>551</v>
      </c>
      <c r="G84" s="23">
        <v>38</v>
      </c>
      <c r="H84" s="27">
        <v>5463</v>
      </c>
      <c r="I84" s="18"/>
    </row>
    <row r="85" spans="2:9" x14ac:dyDescent="0.25">
      <c r="B85" s="25" t="s">
        <v>23</v>
      </c>
      <c r="C85" s="23">
        <v>17469</v>
      </c>
      <c r="D85" s="23">
        <v>12413</v>
      </c>
      <c r="E85" s="23">
        <v>4294</v>
      </c>
      <c r="F85" s="23">
        <v>2912</v>
      </c>
      <c r="G85" s="23">
        <v>376</v>
      </c>
      <c r="H85" s="27">
        <v>37464</v>
      </c>
      <c r="I85" s="18"/>
    </row>
    <row r="86" spans="2:9" x14ac:dyDescent="0.25">
      <c r="B86" s="25" t="s">
        <v>24</v>
      </c>
      <c r="C86" s="23">
        <v>1300</v>
      </c>
      <c r="D86" s="23">
        <v>582</v>
      </c>
      <c r="E86" s="23">
        <v>536</v>
      </c>
      <c r="F86" s="23">
        <v>214</v>
      </c>
      <c r="G86" s="23">
        <v>32</v>
      </c>
      <c r="H86" s="27">
        <v>2664</v>
      </c>
      <c r="I86" s="18"/>
    </row>
    <row r="87" spans="2:9" x14ac:dyDescent="0.25">
      <c r="B87" s="25" t="s">
        <v>25</v>
      </c>
      <c r="C87" s="23">
        <v>1706</v>
      </c>
      <c r="D87" s="23">
        <v>1035</v>
      </c>
      <c r="E87" s="23">
        <v>526</v>
      </c>
      <c r="F87" s="23">
        <v>471</v>
      </c>
      <c r="G87" s="23">
        <v>13</v>
      </c>
      <c r="H87" s="27">
        <v>3751</v>
      </c>
      <c r="I87" s="18"/>
    </row>
    <row r="88" spans="2:9" x14ac:dyDescent="0.25">
      <c r="B88" s="25" t="s">
        <v>26</v>
      </c>
      <c r="C88" s="23">
        <v>884</v>
      </c>
      <c r="D88" s="23">
        <v>816</v>
      </c>
      <c r="E88" s="23">
        <v>291</v>
      </c>
      <c r="F88" s="23">
        <v>152</v>
      </c>
      <c r="G88" s="23">
        <v>22</v>
      </c>
      <c r="H88" s="27">
        <v>2165</v>
      </c>
      <c r="I88" s="18"/>
    </row>
    <row r="89" spans="2:9" x14ac:dyDescent="0.25">
      <c r="B89" s="25" t="s">
        <v>27</v>
      </c>
      <c r="C89" s="23">
        <v>416</v>
      </c>
      <c r="D89" s="23">
        <v>222</v>
      </c>
      <c r="E89" s="23">
        <v>64</v>
      </c>
      <c r="F89" s="23">
        <v>74</v>
      </c>
      <c r="G89" s="23">
        <v>8</v>
      </c>
      <c r="H89" s="27">
        <v>784</v>
      </c>
      <c r="I89" s="18"/>
    </row>
    <row r="90" spans="2:9" x14ac:dyDescent="0.25">
      <c r="B90" s="25" t="s">
        <v>28</v>
      </c>
      <c r="C90" s="23">
        <v>1318</v>
      </c>
      <c r="D90" s="23">
        <v>966</v>
      </c>
      <c r="E90" s="23">
        <v>742</v>
      </c>
      <c r="F90" s="23">
        <v>283</v>
      </c>
      <c r="G90" s="23">
        <v>23</v>
      </c>
      <c r="H90" s="27">
        <v>3332</v>
      </c>
      <c r="I90" s="18"/>
    </row>
    <row r="91" spans="2:9" x14ac:dyDescent="0.25">
      <c r="B91" s="25" t="s">
        <v>57</v>
      </c>
      <c r="C91" s="23">
        <v>85</v>
      </c>
      <c r="D91" s="23">
        <v>40</v>
      </c>
      <c r="E91" s="23">
        <v>13</v>
      </c>
      <c r="F91" s="23">
        <v>25</v>
      </c>
      <c r="G91" s="23" t="s">
        <v>68</v>
      </c>
      <c r="H91" s="27">
        <v>163</v>
      </c>
      <c r="I91" s="18"/>
    </row>
    <row r="92" spans="2:9" x14ac:dyDescent="0.25">
      <c r="B92" s="25" t="s">
        <v>29</v>
      </c>
      <c r="C92" s="23">
        <v>177</v>
      </c>
      <c r="D92" s="23">
        <v>121</v>
      </c>
      <c r="E92" s="23">
        <v>21</v>
      </c>
      <c r="F92" s="23">
        <v>53</v>
      </c>
      <c r="G92" s="23">
        <v>5</v>
      </c>
      <c r="H92" s="27">
        <v>377</v>
      </c>
      <c r="I92" s="18"/>
    </row>
    <row r="93" spans="2:9" x14ac:dyDescent="0.25">
      <c r="B93" s="25" t="s">
        <v>30</v>
      </c>
      <c r="C93" s="23">
        <v>587</v>
      </c>
      <c r="D93" s="23">
        <v>340</v>
      </c>
      <c r="E93" s="23">
        <v>427</v>
      </c>
      <c r="F93" s="23">
        <v>176</v>
      </c>
      <c r="G93" s="23">
        <v>15</v>
      </c>
      <c r="H93" s="27">
        <v>1545</v>
      </c>
      <c r="I93" s="18"/>
    </row>
    <row r="94" spans="2:9" x14ac:dyDescent="0.25">
      <c r="B94" s="25" t="s">
        <v>31</v>
      </c>
      <c r="C94" s="23">
        <v>3698</v>
      </c>
      <c r="D94" s="23">
        <v>3269</v>
      </c>
      <c r="E94" s="23">
        <v>1569</v>
      </c>
      <c r="F94" s="23">
        <v>710</v>
      </c>
      <c r="G94" s="23">
        <v>98</v>
      </c>
      <c r="H94" s="27">
        <v>9344</v>
      </c>
      <c r="I94" s="18"/>
    </row>
    <row r="95" spans="2:9" x14ac:dyDescent="0.25">
      <c r="B95" s="25" t="s">
        <v>77</v>
      </c>
      <c r="C95" s="23">
        <v>28</v>
      </c>
      <c r="D95" s="23">
        <v>15</v>
      </c>
      <c r="E95" s="23">
        <v>3</v>
      </c>
      <c r="F95" s="23">
        <v>3</v>
      </c>
      <c r="G95" s="23" t="s">
        <v>68</v>
      </c>
      <c r="H95" s="27">
        <v>49</v>
      </c>
      <c r="I95" s="18"/>
    </row>
    <row r="96" spans="2:9" x14ac:dyDescent="0.25">
      <c r="B96" s="25" t="s">
        <v>32</v>
      </c>
      <c r="C96" s="23">
        <v>318</v>
      </c>
      <c r="D96" s="23">
        <v>244</v>
      </c>
      <c r="E96" s="23">
        <v>180</v>
      </c>
      <c r="F96" s="23">
        <v>159</v>
      </c>
      <c r="G96" s="23">
        <v>6</v>
      </c>
      <c r="H96" s="27">
        <v>907</v>
      </c>
      <c r="I96" s="18"/>
    </row>
    <row r="97" spans="2:9" x14ac:dyDescent="0.25">
      <c r="B97" s="25" t="s">
        <v>33</v>
      </c>
      <c r="C97" s="23">
        <v>867</v>
      </c>
      <c r="D97" s="23">
        <v>667</v>
      </c>
      <c r="E97" s="23">
        <v>233</v>
      </c>
      <c r="F97" s="23">
        <v>260</v>
      </c>
      <c r="G97" s="23">
        <v>26</v>
      </c>
      <c r="H97" s="27">
        <v>2053</v>
      </c>
      <c r="I97" s="18"/>
    </row>
    <row r="98" spans="2:9" x14ac:dyDescent="0.25">
      <c r="B98" s="25" t="s">
        <v>34</v>
      </c>
      <c r="C98" s="23">
        <v>1168</v>
      </c>
      <c r="D98" s="23">
        <v>589</v>
      </c>
      <c r="E98" s="23">
        <v>560</v>
      </c>
      <c r="F98" s="23">
        <v>46</v>
      </c>
      <c r="G98" s="23">
        <v>27</v>
      </c>
      <c r="H98" s="27">
        <v>2390</v>
      </c>
      <c r="I98" s="18"/>
    </row>
    <row r="99" spans="2:9" x14ac:dyDescent="0.25">
      <c r="B99" s="25" t="s">
        <v>35</v>
      </c>
      <c r="C99" s="23">
        <v>545</v>
      </c>
      <c r="D99" s="23">
        <v>483</v>
      </c>
      <c r="E99" s="23">
        <v>690</v>
      </c>
      <c r="F99" s="23">
        <v>284</v>
      </c>
      <c r="G99" s="23">
        <v>15</v>
      </c>
      <c r="H99" s="27">
        <v>2017</v>
      </c>
      <c r="I99" s="18"/>
    </row>
    <row r="100" spans="2:9" x14ac:dyDescent="0.25">
      <c r="B100" s="25" t="s">
        <v>36</v>
      </c>
      <c r="C100" s="23">
        <v>853</v>
      </c>
      <c r="D100" s="23">
        <v>675</v>
      </c>
      <c r="E100" s="23">
        <v>233</v>
      </c>
      <c r="F100" s="23">
        <v>125</v>
      </c>
      <c r="G100" s="23">
        <v>22</v>
      </c>
      <c r="H100" s="27">
        <v>1908</v>
      </c>
      <c r="I100" s="18"/>
    </row>
    <row r="101" spans="2:9" x14ac:dyDescent="0.25">
      <c r="B101" s="25" t="s">
        <v>37</v>
      </c>
      <c r="C101" s="23">
        <v>91</v>
      </c>
      <c r="D101" s="23">
        <v>82</v>
      </c>
      <c r="E101" s="23">
        <v>10</v>
      </c>
      <c r="F101" s="23">
        <v>46</v>
      </c>
      <c r="G101" s="23" t="s">
        <v>68</v>
      </c>
      <c r="H101" s="27">
        <v>229</v>
      </c>
      <c r="I101" s="18"/>
    </row>
    <row r="102" spans="2:9" x14ac:dyDescent="0.25">
      <c r="B102" s="25" t="s">
        <v>59</v>
      </c>
      <c r="C102" s="23">
        <v>1</v>
      </c>
      <c r="D102" s="23" t="s">
        <v>68</v>
      </c>
      <c r="E102" s="23" t="s">
        <v>68</v>
      </c>
      <c r="F102" s="23">
        <v>3</v>
      </c>
      <c r="G102" s="23" t="s">
        <v>68</v>
      </c>
      <c r="H102" s="27">
        <v>4</v>
      </c>
      <c r="I102" s="18"/>
    </row>
    <row r="103" spans="2:9" x14ac:dyDescent="0.25">
      <c r="B103" s="25" t="s">
        <v>38</v>
      </c>
      <c r="C103" s="23">
        <v>241</v>
      </c>
      <c r="D103" s="23">
        <v>175</v>
      </c>
      <c r="E103" s="23">
        <v>34</v>
      </c>
      <c r="F103" s="23">
        <v>107</v>
      </c>
      <c r="G103" s="23">
        <v>7</v>
      </c>
      <c r="H103" s="27">
        <v>564</v>
      </c>
      <c r="I103" s="18"/>
    </row>
    <row r="104" spans="2:9" x14ac:dyDescent="0.25">
      <c r="B104" s="25" t="s">
        <v>39</v>
      </c>
      <c r="C104" s="23">
        <v>462</v>
      </c>
      <c r="D104" s="23">
        <v>192</v>
      </c>
      <c r="E104" s="23">
        <v>72</v>
      </c>
      <c r="F104" s="23">
        <v>79</v>
      </c>
      <c r="G104" s="23">
        <v>4</v>
      </c>
      <c r="H104" s="27">
        <v>809</v>
      </c>
      <c r="I104" s="18"/>
    </row>
    <row r="105" spans="2:9" x14ac:dyDescent="0.25">
      <c r="B105" s="25" t="s">
        <v>40</v>
      </c>
      <c r="C105" s="23">
        <v>265</v>
      </c>
      <c r="D105" s="23">
        <v>135</v>
      </c>
      <c r="E105" s="23">
        <v>39</v>
      </c>
      <c r="F105" s="23">
        <v>12</v>
      </c>
      <c r="G105" s="23">
        <v>1</v>
      </c>
      <c r="H105" s="27">
        <v>452</v>
      </c>
      <c r="I105" s="18"/>
    </row>
    <row r="106" spans="2:9" x14ac:dyDescent="0.25">
      <c r="B106" s="25" t="s">
        <v>58</v>
      </c>
      <c r="C106" s="23">
        <v>54</v>
      </c>
      <c r="D106" s="23">
        <v>20</v>
      </c>
      <c r="E106" s="23">
        <v>6</v>
      </c>
      <c r="F106" s="23">
        <v>30</v>
      </c>
      <c r="G106" s="23">
        <v>1</v>
      </c>
      <c r="H106" s="27">
        <v>111</v>
      </c>
      <c r="I106" s="18"/>
    </row>
    <row r="107" spans="2:9" x14ac:dyDescent="0.25">
      <c r="B107" s="25" t="s">
        <v>41</v>
      </c>
      <c r="C107" s="23">
        <v>868</v>
      </c>
      <c r="D107" s="23">
        <v>628</v>
      </c>
      <c r="E107" s="23">
        <v>185</v>
      </c>
      <c r="F107" s="23">
        <v>207</v>
      </c>
      <c r="G107" s="23">
        <v>4</v>
      </c>
      <c r="H107" s="27">
        <v>1892</v>
      </c>
      <c r="I107" s="18"/>
    </row>
    <row r="108" spans="2:9" x14ac:dyDescent="0.25">
      <c r="B108" s="25" t="s">
        <v>42</v>
      </c>
      <c r="C108" s="23">
        <v>3017</v>
      </c>
      <c r="D108" s="23">
        <v>1979</v>
      </c>
      <c r="E108" s="23">
        <v>1529</v>
      </c>
      <c r="F108" s="23">
        <v>743</v>
      </c>
      <c r="G108" s="23">
        <v>72</v>
      </c>
      <c r="H108" s="27">
        <v>7340</v>
      </c>
      <c r="I108" s="18"/>
    </row>
    <row r="109" spans="2:9" x14ac:dyDescent="0.25">
      <c r="B109" s="25" t="s">
        <v>43</v>
      </c>
      <c r="C109" s="23">
        <v>668</v>
      </c>
      <c r="D109" s="23">
        <v>352</v>
      </c>
      <c r="E109" s="23">
        <v>88</v>
      </c>
      <c r="F109" s="23">
        <v>120</v>
      </c>
      <c r="G109" s="23">
        <v>3</v>
      </c>
      <c r="H109" s="27">
        <v>1231</v>
      </c>
      <c r="I109" s="18"/>
    </row>
    <row r="110" spans="2:9" x14ac:dyDescent="0.25">
      <c r="B110" s="25" t="s">
        <v>44</v>
      </c>
      <c r="C110" s="23">
        <v>504</v>
      </c>
      <c r="D110" s="23">
        <v>486</v>
      </c>
      <c r="E110" s="23">
        <v>140</v>
      </c>
      <c r="F110" s="23">
        <v>110</v>
      </c>
      <c r="G110" s="23">
        <v>12</v>
      </c>
      <c r="H110" s="27">
        <v>1252</v>
      </c>
      <c r="I110" s="18"/>
    </row>
    <row r="111" spans="2:9" x14ac:dyDescent="0.25">
      <c r="B111" s="25" t="s">
        <v>45</v>
      </c>
      <c r="C111" s="23">
        <v>823</v>
      </c>
      <c r="D111" s="23">
        <v>439</v>
      </c>
      <c r="E111" s="23">
        <v>239</v>
      </c>
      <c r="F111" s="23">
        <v>233</v>
      </c>
      <c r="G111" s="23">
        <v>9</v>
      </c>
      <c r="H111" s="27">
        <v>1743</v>
      </c>
      <c r="I111" s="18"/>
    </row>
    <row r="112" spans="2:9" x14ac:dyDescent="0.25">
      <c r="B112" s="25" t="s">
        <v>46</v>
      </c>
      <c r="C112" s="23">
        <v>1325</v>
      </c>
      <c r="D112" s="23">
        <v>1343</v>
      </c>
      <c r="E112" s="23">
        <v>352</v>
      </c>
      <c r="F112" s="23">
        <v>307</v>
      </c>
      <c r="G112" s="23">
        <v>24</v>
      </c>
      <c r="H112" s="27">
        <v>3351</v>
      </c>
      <c r="I112" s="18"/>
    </row>
    <row r="113" spans="2:9" x14ac:dyDescent="0.25">
      <c r="B113" s="25" t="s">
        <v>47</v>
      </c>
      <c r="C113" s="23">
        <v>404</v>
      </c>
      <c r="D113" s="23">
        <v>511</v>
      </c>
      <c r="E113" s="23">
        <v>146</v>
      </c>
      <c r="F113" s="23">
        <v>90</v>
      </c>
      <c r="G113" s="23">
        <v>9</v>
      </c>
      <c r="H113" s="27">
        <v>1160</v>
      </c>
      <c r="I113" s="18"/>
    </row>
    <row r="114" spans="2:9" x14ac:dyDescent="0.25">
      <c r="B114" s="26" t="s">
        <v>79</v>
      </c>
      <c r="C114" s="24">
        <v>43874</v>
      </c>
      <c r="D114" s="24">
        <v>30950</v>
      </c>
      <c r="E114" s="24">
        <v>14308</v>
      </c>
      <c r="F114" s="24">
        <v>8818</v>
      </c>
      <c r="G114" s="24">
        <v>896</v>
      </c>
      <c r="H114" s="24">
        <v>98846</v>
      </c>
    </row>
    <row r="117" spans="2:9" x14ac:dyDescent="0.25">
      <c r="B117" s="33" t="s">
        <v>86</v>
      </c>
    </row>
    <row r="118" spans="2:9" x14ac:dyDescent="0.25">
      <c r="B118" s="38" t="s">
        <v>71</v>
      </c>
      <c r="C118" s="37">
        <v>2018</v>
      </c>
      <c r="D118" s="37"/>
      <c r="E118" s="37"/>
      <c r="F118" s="37">
        <v>2019</v>
      </c>
      <c r="G118" s="37"/>
      <c r="H118" s="37"/>
    </row>
    <row r="119" spans="2:9" x14ac:dyDescent="0.25">
      <c r="B119" s="39"/>
      <c r="C119" s="15" t="s">
        <v>0</v>
      </c>
      <c r="D119" s="15" t="s">
        <v>1</v>
      </c>
      <c r="E119" s="15" t="s">
        <v>49</v>
      </c>
      <c r="F119" s="15" t="s">
        <v>0</v>
      </c>
      <c r="G119" s="15" t="s">
        <v>1</v>
      </c>
      <c r="H119" s="15" t="s">
        <v>49</v>
      </c>
    </row>
    <row r="120" spans="2:9" x14ac:dyDescent="0.25">
      <c r="B120" s="25" t="s">
        <v>60</v>
      </c>
      <c r="C120" s="23">
        <v>3490</v>
      </c>
      <c r="D120" s="23">
        <v>3723</v>
      </c>
      <c r="E120" s="27">
        <v>7213</v>
      </c>
      <c r="F120" s="23">
        <v>2819</v>
      </c>
      <c r="G120" s="23">
        <v>3057</v>
      </c>
      <c r="H120" s="27">
        <v>5876</v>
      </c>
      <c r="I120" s="19"/>
    </row>
    <row r="121" spans="2:9" x14ac:dyDescent="0.25">
      <c r="B121" s="25" t="s">
        <v>72</v>
      </c>
      <c r="C121" s="23">
        <v>629</v>
      </c>
      <c r="D121" s="23">
        <v>808</v>
      </c>
      <c r="E121" s="27">
        <v>1437</v>
      </c>
      <c r="F121" s="23">
        <v>737</v>
      </c>
      <c r="G121" s="23">
        <v>783</v>
      </c>
      <c r="H121" s="27">
        <v>1520</v>
      </c>
      <c r="I121" s="19"/>
    </row>
    <row r="122" spans="2:9" x14ac:dyDescent="0.25">
      <c r="B122" s="25" t="s">
        <v>61</v>
      </c>
      <c r="C122" s="23">
        <v>4616</v>
      </c>
      <c r="D122" s="23">
        <v>28473</v>
      </c>
      <c r="E122" s="27">
        <v>33089</v>
      </c>
      <c r="F122" s="23">
        <v>4513</v>
      </c>
      <c r="G122" s="23">
        <v>26957</v>
      </c>
      <c r="H122" s="27">
        <v>31470</v>
      </c>
      <c r="I122" s="19"/>
    </row>
    <row r="123" spans="2:9" x14ac:dyDescent="0.25">
      <c r="B123" s="25" t="s">
        <v>62</v>
      </c>
      <c r="C123" s="23">
        <v>3674</v>
      </c>
      <c r="D123" s="23">
        <v>6747</v>
      </c>
      <c r="E123" s="27">
        <v>10421</v>
      </c>
      <c r="F123" s="23">
        <v>3597</v>
      </c>
      <c r="G123" s="23">
        <v>6673</v>
      </c>
      <c r="H123" s="27">
        <v>10270</v>
      </c>
      <c r="I123" s="19"/>
    </row>
    <row r="124" spans="2:9" x14ac:dyDescent="0.25">
      <c r="B124" s="26" t="s">
        <v>49</v>
      </c>
      <c r="C124" s="24">
        <v>12409</v>
      </c>
      <c r="D124" s="24">
        <v>39751</v>
      </c>
      <c r="E124" s="24">
        <v>52160</v>
      </c>
      <c r="F124" s="24">
        <v>11666</v>
      </c>
      <c r="G124" s="24">
        <v>37470</v>
      </c>
      <c r="H124" s="24">
        <v>49136</v>
      </c>
      <c r="I124" s="19"/>
    </row>
    <row r="125" spans="2:9" x14ac:dyDescent="0.25">
      <c r="B125" s="2"/>
      <c r="C125" s="5"/>
      <c r="D125" s="5"/>
      <c r="E125" s="5"/>
      <c r="F125" s="5"/>
      <c r="G125" s="5"/>
      <c r="H125" s="5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8" t="s">
        <v>97</v>
      </c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B131" s="2" t="s">
        <v>60</v>
      </c>
      <c r="C131" s="19">
        <f>(H120*100)/49136</f>
        <v>11.958645392380332</v>
      </c>
      <c r="D131" s="5"/>
      <c r="E131" s="5"/>
      <c r="F131" s="5"/>
      <c r="G131" s="5"/>
      <c r="H131" s="5"/>
    </row>
    <row r="132" spans="2:8" x14ac:dyDescent="0.25">
      <c r="B132" s="2" t="s">
        <v>72</v>
      </c>
      <c r="C132" s="19">
        <f t="shared" ref="C132:C135" si="3">(H121*100)/49136</f>
        <v>3.0934549006838163</v>
      </c>
      <c r="D132" s="5"/>
      <c r="E132" s="5"/>
      <c r="F132" s="5"/>
      <c r="G132" s="5"/>
      <c r="H132" s="5"/>
    </row>
    <row r="133" spans="2:8" x14ac:dyDescent="0.25">
      <c r="B133" s="2" t="s">
        <v>61</v>
      </c>
      <c r="C133" s="19">
        <f t="shared" si="3"/>
        <v>64.046727450341905</v>
      </c>
      <c r="D133" s="5"/>
      <c r="E133" s="5"/>
      <c r="F133" s="5"/>
      <c r="G133" s="5"/>
      <c r="H133" s="5"/>
    </row>
    <row r="134" spans="2:8" x14ac:dyDescent="0.25">
      <c r="B134" s="2" t="s">
        <v>62</v>
      </c>
      <c r="C134" s="19">
        <f t="shared" si="3"/>
        <v>20.901172256593945</v>
      </c>
      <c r="D134" s="5"/>
      <c r="E134" s="5"/>
      <c r="F134" s="5"/>
      <c r="G134" s="5"/>
      <c r="H134" s="5"/>
    </row>
    <row r="135" spans="2:8" x14ac:dyDescent="0.25">
      <c r="C135" s="19">
        <f t="shared" si="3"/>
        <v>100</v>
      </c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3" spans="2:8" x14ac:dyDescent="0.25">
      <c r="B143" s="1" t="s">
        <v>87</v>
      </c>
    </row>
    <row r="144" spans="2:8" ht="45" x14ac:dyDescent="0.25">
      <c r="B144" s="14" t="s">
        <v>55</v>
      </c>
      <c r="C144" s="14" t="s">
        <v>60</v>
      </c>
      <c r="D144" s="14" t="s">
        <v>72</v>
      </c>
      <c r="E144" s="14" t="s">
        <v>61</v>
      </c>
      <c r="F144" s="14" t="s">
        <v>62</v>
      </c>
      <c r="G144" s="14" t="s">
        <v>49</v>
      </c>
    </row>
    <row r="145" spans="2:7" x14ac:dyDescent="0.25">
      <c r="B145" s="34" t="s">
        <v>2</v>
      </c>
      <c r="C145" s="35">
        <v>842</v>
      </c>
      <c r="D145" s="35" t="s">
        <v>68</v>
      </c>
      <c r="E145" s="35" t="s">
        <v>68</v>
      </c>
      <c r="F145" s="35" t="s">
        <v>68</v>
      </c>
      <c r="G145" s="36">
        <v>842</v>
      </c>
    </row>
    <row r="146" spans="2:7" x14ac:dyDescent="0.25">
      <c r="B146" s="34" t="s">
        <v>3</v>
      </c>
      <c r="C146" s="35">
        <v>1361</v>
      </c>
      <c r="D146" s="35" t="s">
        <v>68</v>
      </c>
      <c r="E146" s="35" t="s">
        <v>68</v>
      </c>
      <c r="F146" s="35" t="s">
        <v>68</v>
      </c>
      <c r="G146" s="36">
        <v>1361</v>
      </c>
    </row>
    <row r="147" spans="2:7" x14ac:dyDescent="0.25">
      <c r="B147" s="34" t="s">
        <v>4</v>
      </c>
      <c r="C147" s="35">
        <v>2164</v>
      </c>
      <c r="D147" s="35" t="s">
        <v>68</v>
      </c>
      <c r="E147" s="35">
        <v>57</v>
      </c>
      <c r="F147" s="35" t="s">
        <v>68</v>
      </c>
      <c r="G147" s="36">
        <v>2221</v>
      </c>
    </row>
    <row r="148" spans="2:7" x14ac:dyDescent="0.25">
      <c r="B148" s="34" t="s">
        <v>5</v>
      </c>
      <c r="C148" s="35">
        <v>1509</v>
      </c>
      <c r="D148" s="35" t="s">
        <v>68</v>
      </c>
      <c r="E148" s="35">
        <v>665</v>
      </c>
      <c r="F148" s="35" t="s">
        <v>68</v>
      </c>
      <c r="G148" s="36">
        <v>2174</v>
      </c>
    </row>
    <row r="149" spans="2:7" x14ac:dyDescent="0.25">
      <c r="B149" s="34" t="s">
        <v>6</v>
      </c>
      <c r="C149" s="35" t="s">
        <v>68</v>
      </c>
      <c r="D149" s="35" t="s">
        <v>68</v>
      </c>
      <c r="E149" s="35">
        <v>1414</v>
      </c>
      <c r="F149" s="35">
        <v>715</v>
      </c>
      <c r="G149" s="36">
        <v>2129</v>
      </c>
    </row>
    <row r="150" spans="2:7" x14ac:dyDescent="0.25">
      <c r="B150" s="34" t="s">
        <v>7</v>
      </c>
      <c r="C150" s="35" t="s">
        <v>68</v>
      </c>
      <c r="D150" s="35" t="s">
        <v>68</v>
      </c>
      <c r="E150" s="35">
        <v>6286</v>
      </c>
      <c r="F150" s="35">
        <v>1704</v>
      </c>
      <c r="G150" s="36">
        <v>7990</v>
      </c>
    </row>
    <row r="151" spans="2:7" x14ac:dyDescent="0.25">
      <c r="B151" s="34" t="s">
        <v>8</v>
      </c>
      <c r="C151" s="35" t="s">
        <v>68</v>
      </c>
      <c r="D151" s="35" t="s">
        <v>68</v>
      </c>
      <c r="E151" s="35">
        <v>6966</v>
      </c>
      <c r="F151" s="35">
        <v>1522</v>
      </c>
      <c r="G151" s="36">
        <v>8488</v>
      </c>
    </row>
    <row r="152" spans="2:7" x14ac:dyDescent="0.25">
      <c r="B152" s="34" t="s">
        <v>9</v>
      </c>
      <c r="C152" s="35" t="s">
        <v>68</v>
      </c>
      <c r="D152" s="35" t="s">
        <v>68</v>
      </c>
      <c r="E152" s="35">
        <v>5711</v>
      </c>
      <c r="F152" s="35">
        <v>1251</v>
      </c>
      <c r="G152" s="36">
        <v>6962</v>
      </c>
    </row>
    <row r="153" spans="2:7" x14ac:dyDescent="0.25">
      <c r="B153" s="34" t="s">
        <v>10</v>
      </c>
      <c r="C153" s="35" t="s">
        <v>68</v>
      </c>
      <c r="D153" s="35" t="s">
        <v>68</v>
      </c>
      <c r="E153" s="35">
        <v>4195</v>
      </c>
      <c r="F153" s="35">
        <v>1157</v>
      </c>
      <c r="G153" s="36">
        <v>5352</v>
      </c>
    </row>
    <row r="154" spans="2:7" x14ac:dyDescent="0.25">
      <c r="B154" s="34" t="s">
        <v>11</v>
      </c>
      <c r="C154" s="35" t="s">
        <v>68</v>
      </c>
      <c r="D154" s="35" t="s">
        <v>68</v>
      </c>
      <c r="E154" s="35">
        <v>2670</v>
      </c>
      <c r="F154" s="35">
        <v>1011</v>
      </c>
      <c r="G154" s="36">
        <v>3681</v>
      </c>
    </row>
    <row r="155" spans="2:7" x14ac:dyDescent="0.25">
      <c r="B155" s="34" t="s">
        <v>12</v>
      </c>
      <c r="C155" s="35" t="s">
        <v>68</v>
      </c>
      <c r="D155" s="35" t="s">
        <v>68</v>
      </c>
      <c r="E155" s="35">
        <v>1471</v>
      </c>
      <c r="F155" s="35">
        <v>1013</v>
      </c>
      <c r="G155" s="36">
        <v>2484</v>
      </c>
    </row>
    <row r="156" spans="2:7" x14ac:dyDescent="0.25">
      <c r="B156" s="34" t="s">
        <v>13</v>
      </c>
      <c r="C156" s="35" t="s">
        <v>68</v>
      </c>
      <c r="D156" s="35" t="s">
        <v>68</v>
      </c>
      <c r="E156" s="35">
        <v>983</v>
      </c>
      <c r="F156" s="35">
        <v>1032</v>
      </c>
      <c r="G156" s="36">
        <v>2015</v>
      </c>
    </row>
    <row r="157" spans="2:7" x14ac:dyDescent="0.25">
      <c r="B157" s="34" t="s">
        <v>14</v>
      </c>
      <c r="C157" s="35" t="s">
        <v>68</v>
      </c>
      <c r="D157" s="35" t="s">
        <v>68</v>
      </c>
      <c r="E157" s="35">
        <v>525</v>
      </c>
      <c r="F157" s="35">
        <v>865</v>
      </c>
      <c r="G157" s="36">
        <v>1390</v>
      </c>
    </row>
    <row r="158" spans="2:7" x14ac:dyDescent="0.25">
      <c r="B158" s="34" t="s">
        <v>15</v>
      </c>
      <c r="C158" s="35" t="s">
        <v>68</v>
      </c>
      <c r="D158" s="35">
        <v>546</v>
      </c>
      <c r="E158" s="35">
        <v>281</v>
      </c>
      <c r="F158" s="35" t="s">
        <v>68</v>
      </c>
      <c r="G158" s="36">
        <v>827</v>
      </c>
    </row>
    <row r="159" spans="2:7" x14ac:dyDescent="0.25">
      <c r="B159" s="34" t="s">
        <v>16</v>
      </c>
      <c r="C159" s="35" t="s">
        <v>68</v>
      </c>
      <c r="D159" s="35">
        <v>392</v>
      </c>
      <c r="E159" s="35">
        <v>137</v>
      </c>
      <c r="F159" s="35" t="s">
        <v>68</v>
      </c>
      <c r="G159" s="36">
        <v>529</v>
      </c>
    </row>
    <row r="160" spans="2:7" x14ac:dyDescent="0.25">
      <c r="B160" s="34" t="s">
        <v>17</v>
      </c>
      <c r="C160" s="35" t="s">
        <v>68</v>
      </c>
      <c r="D160" s="35">
        <v>238</v>
      </c>
      <c r="E160" s="35">
        <v>68</v>
      </c>
      <c r="F160" s="35" t="s">
        <v>68</v>
      </c>
      <c r="G160" s="36">
        <v>306</v>
      </c>
    </row>
    <row r="161" spans="2:7" x14ac:dyDescent="0.25">
      <c r="B161" s="34" t="s">
        <v>18</v>
      </c>
      <c r="C161" s="35" t="s">
        <v>68</v>
      </c>
      <c r="D161" s="35">
        <v>183</v>
      </c>
      <c r="E161" s="35">
        <v>22</v>
      </c>
      <c r="F161" s="35" t="s">
        <v>68</v>
      </c>
      <c r="G161" s="36">
        <v>205</v>
      </c>
    </row>
    <row r="162" spans="2:7" x14ac:dyDescent="0.25">
      <c r="B162" s="34" t="s">
        <v>19</v>
      </c>
      <c r="C162" s="35" t="s">
        <v>68</v>
      </c>
      <c r="D162" s="35">
        <v>161</v>
      </c>
      <c r="E162" s="35">
        <v>19</v>
      </c>
      <c r="F162" s="35" t="s">
        <v>68</v>
      </c>
      <c r="G162" s="36">
        <v>180</v>
      </c>
    </row>
    <row r="163" spans="2:7" x14ac:dyDescent="0.25">
      <c r="B163" s="26" t="s">
        <v>49</v>
      </c>
      <c r="C163" s="24">
        <v>5876</v>
      </c>
      <c r="D163" s="24">
        <v>1520</v>
      </c>
      <c r="E163" s="24">
        <v>31470</v>
      </c>
      <c r="F163" s="24">
        <v>10270</v>
      </c>
      <c r="G163" s="24">
        <v>49136</v>
      </c>
    </row>
    <row r="166" spans="2:7" x14ac:dyDescent="0.25">
      <c r="B166" s="28" t="s">
        <v>98</v>
      </c>
    </row>
    <row r="167" spans="2:7" ht="30" x14ac:dyDescent="0.25">
      <c r="B167" s="14" t="s">
        <v>71</v>
      </c>
      <c r="C167" s="14">
        <v>2018</v>
      </c>
      <c r="D167" s="16">
        <v>2019</v>
      </c>
      <c r="E167" s="14" t="s">
        <v>69</v>
      </c>
      <c r="F167" s="14" t="s">
        <v>70</v>
      </c>
    </row>
    <row r="168" spans="2:7" x14ac:dyDescent="0.25">
      <c r="B168" s="25" t="s">
        <v>60</v>
      </c>
      <c r="C168" s="23">
        <v>7213</v>
      </c>
      <c r="D168" s="23">
        <v>5876</v>
      </c>
      <c r="E168" s="23">
        <f>+D168-C168</f>
        <v>-1337</v>
      </c>
      <c r="F168" s="29">
        <f>+(E168*100)/C168</f>
        <v>-18.535976708720366</v>
      </c>
      <c r="G168" s="20"/>
    </row>
    <row r="169" spans="2:7" x14ac:dyDescent="0.25">
      <c r="B169" s="25" t="s">
        <v>72</v>
      </c>
      <c r="C169" s="23">
        <v>1437</v>
      </c>
      <c r="D169" s="23">
        <v>1520</v>
      </c>
      <c r="E169" s="23">
        <f t="shared" ref="E169:E172" si="4">+D169-C169</f>
        <v>83</v>
      </c>
      <c r="F169" s="29">
        <f t="shared" ref="F169:F172" si="5">+(E169*100)/C169</f>
        <v>5.775922059846903</v>
      </c>
      <c r="G169" s="18"/>
    </row>
    <row r="170" spans="2:7" x14ac:dyDescent="0.25">
      <c r="B170" s="25" t="s">
        <v>61</v>
      </c>
      <c r="C170" s="23">
        <v>33089</v>
      </c>
      <c r="D170" s="23">
        <v>31470</v>
      </c>
      <c r="E170" s="23">
        <f t="shared" si="4"/>
        <v>-1619</v>
      </c>
      <c r="F170" s="29">
        <f t="shared" si="5"/>
        <v>-4.8928646982380855</v>
      </c>
      <c r="G170" s="18"/>
    </row>
    <row r="171" spans="2:7" x14ac:dyDescent="0.25">
      <c r="B171" s="25" t="s">
        <v>62</v>
      </c>
      <c r="C171" s="23">
        <v>10421</v>
      </c>
      <c r="D171" s="23">
        <v>10270</v>
      </c>
      <c r="E171" s="23">
        <f t="shared" si="4"/>
        <v>-151</v>
      </c>
      <c r="F171" s="29">
        <f t="shared" si="5"/>
        <v>-1.4489972171576624</v>
      </c>
      <c r="G171" s="18"/>
    </row>
    <row r="172" spans="2:7" x14ac:dyDescent="0.25">
      <c r="B172" s="26" t="s">
        <v>49</v>
      </c>
      <c r="C172" s="24">
        <v>52160</v>
      </c>
      <c r="D172" s="24">
        <v>49136</v>
      </c>
      <c r="E172" s="24">
        <f t="shared" si="4"/>
        <v>-3024</v>
      </c>
      <c r="F172" s="30">
        <f t="shared" si="5"/>
        <v>-5.7975460122699385</v>
      </c>
      <c r="G172" s="18"/>
    </row>
    <row r="173" spans="2:7" x14ac:dyDescent="0.25">
      <c r="E173" s="12"/>
      <c r="F173" s="13"/>
    </row>
    <row r="174" spans="2:7" x14ac:dyDescent="0.25">
      <c r="E174" s="21"/>
      <c r="F174" s="22"/>
    </row>
    <row r="175" spans="2:7" x14ac:dyDescent="0.25">
      <c r="B175" s="28" t="s">
        <v>88</v>
      </c>
      <c r="E175" s="21"/>
      <c r="F175" s="22"/>
    </row>
    <row r="176" spans="2:7" x14ac:dyDescent="0.25">
      <c r="E176" s="21"/>
      <c r="F176" s="22"/>
    </row>
    <row r="177" spans="2:9" x14ac:dyDescent="0.25">
      <c r="E177" s="21"/>
      <c r="F177" s="22"/>
    </row>
    <row r="178" spans="2:9" x14ac:dyDescent="0.25">
      <c r="B178" s="2" t="s">
        <v>60</v>
      </c>
      <c r="C178" s="11">
        <v>-18.535976708720366</v>
      </c>
      <c r="E178" s="21"/>
      <c r="F178" s="22"/>
    </row>
    <row r="179" spans="2:9" x14ac:dyDescent="0.25">
      <c r="B179" s="2" t="s">
        <v>72</v>
      </c>
      <c r="C179" s="11">
        <v>5.775922059846903</v>
      </c>
      <c r="E179" s="21"/>
      <c r="F179" s="22"/>
    </row>
    <row r="180" spans="2:9" x14ac:dyDescent="0.25">
      <c r="B180" s="2" t="s">
        <v>61</v>
      </c>
      <c r="C180" s="11">
        <v>-4.8928646982380855</v>
      </c>
      <c r="E180" s="21"/>
      <c r="F180" s="22"/>
    </row>
    <row r="181" spans="2:9" x14ac:dyDescent="0.25">
      <c r="B181" s="2" t="s">
        <v>62</v>
      </c>
      <c r="C181" s="11">
        <v>-1.4489972171576624</v>
      </c>
      <c r="E181" s="21"/>
      <c r="F181" s="22"/>
    </row>
    <row r="182" spans="2:9" x14ac:dyDescent="0.25">
      <c r="E182" s="21"/>
      <c r="F182" s="22"/>
    </row>
    <row r="183" spans="2:9" x14ac:dyDescent="0.25">
      <c r="E183" s="21"/>
      <c r="F183" s="22"/>
    </row>
    <row r="184" spans="2:9" x14ac:dyDescent="0.25">
      <c r="E184" s="21"/>
      <c r="F184" s="22"/>
    </row>
    <row r="185" spans="2:9" x14ac:dyDescent="0.25">
      <c r="E185" s="21"/>
      <c r="F185" s="22"/>
    </row>
    <row r="186" spans="2:9" x14ac:dyDescent="0.25">
      <c r="E186" s="21"/>
      <c r="F186" s="22"/>
    </row>
    <row r="187" spans="2:9" x14ac:dyDescent="0.25">
      <c r="E187" s="21"/>
      <c r="F187" s="22"/>
    </row>
    <row r="188" spans="2:9" x14ac:dyDescent="0.25">
      <c r="E188" s="5"/>
      <c r="F188" s="2"/>
    </row>
    <row r="189" spans="2:9" x14ac:dyDescent="0.25">
      <c r="E189" s="5"/>
      <c r="F189" s="2"/>
    </row>
    <row r="191" spans="2:9" x14ac:dyDescent="0.25">
      <c r="B191" s="28" t="s">
        <v>89</v>
      </c>
    </row>
    <row r="192" spans="2:9" ht="45" x14ac:dyDescent="0.25">
      <c r="B192" s="14" t="s">
        <v>56</v>
      </c>
      <c r="C192" s="14" t="s">
        <v>60</v>
      </c>
      <c r="D192" s="14" t="s">
        <v>72</v>
      </c>
      <c r="E192" s="14" t="s">
        <v>61</v>
      </c>
      <c r="F192" s="14" t="s">
        <v>62</v>
      </c>
      <c r="G192" s="14" t="s">
        <v>49</v>
      </c>
      <c r="I192" s="10"/>
    </row>
    <row r="193" spans="2:7" x14ac:dyDescent="0.25">
      <c r="B193" s="34" t="s">
        <v>20</v>
      </c>
      <c r="C193" s="35">
        <v>37</v>
      </c>
      <c r="D193" s="35">
        <v>6</v>
      </c>
      <c r="E193" s="35">
        <v>167</v>
      </c>
      <c r="F193" s="35">
        <v>44</v>
      </c>
      <c r="G193" s="36">
        <v>254</v>
      </c>
    </row>
    <row r="194" spans="2:7" x14ac:dyDescent="0.25">
      <c r="B194" s="34" t="s">
        <v>21</v>
      </c>
      <c r="C194" s="35">
        <v>41</v>
      </c>
      <c r="D194" s="35">
        <v>17</v>
      </c>
      <c r="E194" s="35">
        <v>247</v>
      </c>
      <c r="F194" s="35">
        <v>96</v>
      </c>
      <c r="G194" s="36">
        <v>401</v>
      </c>
    </row>
    <row r="195" spans="2:7" x14ac:dyDescent="0.25">
      <c r="B195" s="34" t="s">
        <v>22</v>
      </c>
      <c r="C195" s="35">
        <v>114</v>
      </c>
      <c r="D195" s="35">
        <v>76</v>
      </c>
      <c r="E195" s="35">
        <v>908</v>
      </c>
      <c r="F195" s="35">
        <v>378</v>
      </c>
      <c r="G195" s="36">
        <v>1476</v>
      </c>
    </row>
    <row r="196" spans="2:7" x14ac:dyDescent="0.25">
      <c r="B196" s="34" t="s">
        <v>23</v>
      </c>
      <c r="C196" s="35">
        <v>2012</v>
      </c>
      <c r="D196" s="35">
        <v>333</v>
      </c>
      <c r="E196" s="35">
        <v>7960</v>
      </c>
      <c r="F196" s="35">
        <v>2108</v>
      </c>
      <c r="G196" s="36">
        <v>12413</v>
      </c>
    </row>
    <row r="197" spans="2:7" x14ac:dyDescent="0.25">
      <c r="B197" s="34" t="s">
        <v>24</v>
      </c>
      <c r="C197" s="35">
        <v>57</v>
      </c>
      <c r="D197" s="35">
        <v>20</v>
      </c>
      <c r="E197" s="35">
        <v>350</v>
      </c>
      <c r="F197" s="35">
        <v>155</v>
      </c>
      <c r="G197" s="36">
        <v>582</v>
      </c>
    </row>
    <row r="198" spans="2:7" x14ac:dyDescent="0.25">
      <c r="B198" s="34" t="s">
        <v>25</v>
      </c>
      <c r="C198" s="35">
        <v>62</v>
      </c>
      <c r="D198" s="35">
        <v>26</v>
      </c>
      <c r="E198" s="35">
        <v>690</v>
      </c>
      <c r="F198" s="35">
        <v>257</v>
      </c>
      <c r="G198" s="36">
        <v>1035</v>
      </c>
    </row>
    <row r="199" spans="2:7" x14ac:dyDescent="0.25">
      <c r="B199" s="34" t="s">
        <v>26</v>
      </c>
      <c r="C199" s="35">
        <v>83</v>
      </c>
      <c r="D199" s="35">
        <v>32</v>
      </c>
      <c r="E199" s="35">
        <v>483</v>
      </c>
      <c r="F199" s="35">
        <v>218</v>
      </c>
      <c r="G199" s="36">
        <v>816</v>
      </c>
    </row>
    <row r="200" spans="2:7" x14ac:dyDescent="0.25">
      <c r="B200" s="34" t="s">
        <v>27</v>
      </c>
      <c r="C200" s="35">
        <v>19</v>
      </c>
      <c r="D200" s="35">
        <v>4</v>
      </c>
      <c r="E200" s="35">
        <v>161</v>
      </c>
      <c r="F200" s="35">
        <v>38</v>
      </c>
      <c r="G200" s="36">
        <v>222</v>
      </c>
    </row>
    <row r="201" spans="2:7" x14ac:dyDescent="0.25">
      <c r="B201" s="34" t="s">
        <v>28</v>
      </c>
      <c r="C201" s="35">
        <v>105</v>
      </c>
      <c r="D201" s="35">
        <v>33</v>
      </c>
      <c r="E201" s="35">
        <v>599</v>
      </c>
      <c r="F201" s="35">
        <v>229</v>
      </c>
      <c r="G201" s="36">
        <v>966</v>
      </c>
    </row>
    <row r="202" spans="2:7" x14ac:dyDescent="0.25">
      <c r="B202" s="34" t="s">
        <v>57</v>
      </c>
      <c r="C202" s="35">
        <v>7</v>
      </c>
      <c r="D202" s="35" t="s">
        <v>68</v>
      </c>
      <c r="E202" s="35">
        <v>27</v>
      </c>
      <c r="F202" s="35">
        <v>6</v>
      </c>
      <c r="G202" s="36">
        <v>40</v>
      </c>
    </row>
    <row r="203" spans="2:7" x14ac:dyDescent="0.25">
      <c r="B203" s="34" t="s">
        <v>29</v>
      </c>
      <c r="C203" s="35">
        <v>13</v>
      </c>
      <c r="D203" s="35" t="s">
        <v>68</v>
      </c>
      <c r="E203" s="35">
        <v>80</v>
      </c>
      <c r="F203" s="35">
        <v>28</v>
      </c>
      <c r="G203" s="36">
        <v>121</v>
      </c>
    </row>
    <row r="204" spans="2:7" x14ac:dyDescent="0.25">
      <c r="B204" s="34" t="s">
        <v>30</v>
      </c>
      <c r="C204" s="35">
        <v>43</v>
      </c>
      <c r="D204" s="35">
        <v>6</v>
      </c>
      <c r="E204" s="35">
        <v>210</v>
      </c>
      <c r="F204" s="35">
        <v>81</v>
      </c>
      <c r="G204" s="36">
        <v>340</v>
      </c>
    </row>
    <row r="205" spans="2:7" x14ac:dyDescent="0.25">
      <c r="B205" s="34" t="s">
        <v>31</v>
      </c>
      <c r="C205" s="35">
        <v>352</v>
      </c>
      <c r="D205" s="35">
        <v>152</v>
      </c>
      <c r="E205" s="35">
        <v>1948</v>
      </c>
      <c r="F205" s="35">
        <v>817</v>
      </c>
      <c r="G205" s="36">
        <v>3269</v>
      </c>
    </row>
    <row r="206" spans="2:7" x14ac:dyDescent="0.25">
      <c r="B206" s="34" t="s">
        <v>77</v>
      </c>
      <c r="C206" s="35">
        <v>1</v>
      </c>
      <c r="D206" s="35" t="s">
        <v>68</v>
      </c>
      <c r="E206" s="35">
        <v>10</v>
      </c>
      <c r="F206" s="35">
        <v>4</v>
      </c>
      <c r="G206" s="36">
        <v>15</v>
      </c>
    </row>
    <row r="207" spans="2:7" x14ac:dyDescent="0.25">
      <c r="B207" s="34" t="s">
        <v>32</v>
      </c>
      <c r="C207" s="35">
        <v>13</v>
      </c>
      <c r="D207" s="35">
        <v>11</v>
      </c>
      <c r="E207" s="35">
        <v>177</v>
      </c>
      <c r="F207" s="35">
        <v>43</v>
      </c>
      <c r="G207" s="36">
        <v>244</v>
      </c>
    </row>
    <row r="208" spans="2:7" x14ac:dyDescent="0.25">
      <c r="B208" s="34" t="s">
        <v>33</v>
      </c>
      <c r="C208" s="35">
        <v>45</v>
      </c>
      <c r="D208" s="35">
        <v>21</v>
      </c>
      <c r="E208" s="35">
        <v>440</v>
      </c>
      <c r="F208" s="35">
        <v>161</v>
      </c>
      <c r="G208" s="36">
        <v>667</v>
      </c>
    </row>
    <row r="209" spans="2:7" x14ac:dyDescent="0.25">
      <c r="B209" s="34" t="s">
        <v>34</v>
      </c>
      <c r="C209" s="35">
        <v>24</v>
      </c>
      <c r="D209" s="35">
        <v>22</v>
      </c>
      <c r="E209" s="35">
        <v>408</v>
      </c>
      <c r="F209" s="35">
        <v>135</v>
      </c>
      <c r="G209" s="36">
        <v>589</v>
      </c>
    </row>
    <row r="210" spans="2:7" x14ac:dyDescent="0.25">
      <c r="B210" s="34" t="s">
        <v>35</v>
      </c>
      <c r="C210" s="35">
        <v>55</v>
      </c>
      <c r="D210" s="35">
        <v>22</v>
      </c>
      <c r="E210" s="35">
        <v>313</v>
      </c>
      <c r="F210" s="35">
        <v>93</v>
      </c>
      <c r="G210" s="36">
        <v>483</v>
      </c>
    </row>
    <row r="211" spans="2:7" x14ac:dyDescent="0.25">
      <c r="B211" s="34" t="s">
        <v>36</v>
      </c>
      <c r="C211" s="35">
        <v>34</v>
      </c>
      <c r="D211" s="35">
        <v>38</v>
      </c>
      <c r="E211" s="35">
        <v>429</v>
      </c>
      <c r="F211" s="35">
        <v>174</v>
      </c>
      <c r="G211" s="36">
        <v>675</v>
      </c>
    </row>
    <row r="212" spans="2:7" x14ac:dyDescent="0.25">
      <c r="B212" s="34" t="s">
        <v>37</v>
      </c>
      <c r="C212" s="35">
        <v>9</v>
      </c>
      <c r="D212" s="35">
        <v>3</v>
      </c>
      <c r="E212" s="35">
        <v>60</v>
      </c>
      <c r="F212" s="35">
        <v>10</v>
      </c>
      <c r="G212" s="36">
        <v>82</v>
      </c>
    </row>
    <row r="213" spans="2:7" x14ac:dyDescent="0.25">
      <c r="B213" s="34" t="s">
        <v>38</v>
      </c>
      <c r="C213" s="35">
        <v>14</v>
      </c>
      <c r="D213" s="35">
        <v>1</v>
      </c>
      <c r="E213" s="35">
        <v>147</v>
      </c>
      <c r="F213" s="35">
        <v>13</v>
      </c>
      <c r="G213" s="36">
        <v>175</v>
      </c>
    </row>
    <row r="214" spans="2:7" x14ac:dyDescent="0.25">
      <c r="B214" s="34" t="s">
        <v>39</v>
      </c>
      <c r="C214" s="35">
        <v>20</v>
      </c>
      <c r="D214" s="35">
        <v>7</v>
      </c>
      <c r="E214" s="35">
        <v>111</v>
      </c>
      <c r="F214" s="35">
        <v>54</v>
      </c>
      <c r="G214" s="36">
        <v>192</v>
      </c>
    </row>
    <row r="215" spans="2:7" x14ac:dyDescent="0.25">
      <c r="B215" s="34" t="s">
        <v>40</v>
      </c>
      <c r="C215" s="35">
        <v>16</v>
      </c>
      <c r="D215" s="35">
        <v>4</v>
      </c>
      <c r="E215" s="35">
        <v>83</v>
      </c>
      <c r="F215" s="35">
        <v>32</v>
      </c>
      <c r="G215" s="36">
        <v>135</v>
      </c>
    </row>
    <row r="216" spans="2:7" x14ac:dyDescent="0.25">
      <c r="B216" s="34" t="s">
        <v>58</v>
      </c>
      <c r="C216" s="35">
        <v>3</v>
      </c>
      <c r="D216" s="35" t="s">
        <v>68</v>
      </c>
      <c r="E216" s="35">
        <v>15</v>
      </c>
      <c r="F216" s="35">
        <v>2</v>
      </c>
      <c r="G216" s="36">
        <v>20</v>
      </c>
    </row>
    <row r="217" spans="2:7" x14ac:dyDescent="0.25">
      <c r="B217" s="34" t="s">
        <v>41</v>
      </c>
      <c r="C217" s="35">
        <v>52</v>
      </c>
      <c r="D217" s="35">
        <v>25</v>
      </c>
      <c r="E217" s="35">
        <v>402</v>
      </c>
      <c r="F217" s="35">
        <v>149</v>
      </c>
      <c r="G217" s="36">
        <v>628</v>
      </c>
    </row>
    <row r="218" spans="2:7" x14ac:dyDescent="0.25">
      <c r="B218" s="34" t="s">
        <v>42</v>
      </c>
      <c r="C218" s="35">
        <v>149</v>
      </c>
      <c r="D218" s="35">
        <v>85</v>
      </c>
      <c r="E218" s="35">
        <v>1282</v>
      </c>
      <c r="F218" s="35">
        <v>463</v>
      </c>
      <c r="G218" s="36">
        <v>1979</v>
      </c>
    </row>
    <row r="219" spans="2:7" x14ac:dyDescent="0.25">
      <c r="B219" s="34" t="s">
        <v>43</v>
      </c>
      <c r="C219" s="35">
        <v>16</v>
      </c>
      <c r="D219" s="35">
        <v>15</v>
      </c>
      <c r="E219" s="35">
        <v>227</v>
      </c>
      <c r="F219" s="35">
        <v>94</v>
      </c>
      <c r="G219" s="36">
        <v>352</v>
      </c>
    </row>
    <row r="220" spans="2:7" x14ac:dyDescent="0.25">
      <c r="B220" s="34" t="s">
        <v>44</v>
      </c>
      <c r="C220" s="35">
        <v>57</v>
      </c>
      <c r="D220" s="35">
        <v>11</v>
      </c>
      <c r="E220" s="35">
        <v>322</v>
      </c>
      <c r="F220" s="35">
        <v>96</v>
      </c>
      <c r="G220" s="36">
        <v>486</v>
      </c>
    </row>
    <row r="221" spans="2:7" x14ac:dyDescent="0.25">
      <c r="B221" s="34" t="s">
        <v>45</v>
      </c>
      <c r="C221" s="35">
        <v>38</v>
      </c>
      <c r="D221" s="35">
        <v>9</v>
      </c>
      <c r="E221" s="35">
        <v>299</v>
      </c>
      <c r="F221" s="35">
        <v>93</v>
      </c>
      <c r="G221" s="36">
        <v>439</v>
      </c>
    </row>
    <row r="222" spans="2:7" x14ac:dyDescent="0.25">
      <c r="B222" s="34" t="s">
        <v>46</v>
      </c>
      <c r="C222" s="35">
        <v>186</v>
      </c>
      <c r="D222" s="35">
        <v>37</v>
      </c>
      <c r="E222" s="35">
        <v>910</v>
      </c>
      <c r="F222" s="35">
        <v>210</v>
      </c>
      <c r="G222" s="36">
        <v>1343</v>
      </c>
    </row>
    <row r="223" spans="2:7" x14ac:dyDescent="0.25">
      <c r="B223" s="34" t="s">
        <v>47</v>
      </c>
      <c r="C223" s="35">
        <v>48</v>
      </c>
      <c r="D223" s="35">
        <v>9</v>
      </c>
      <c r="E223" s="35">
        <v>356</v>
      </c>
      <c r="F223" s="35">
        <v>98</v>
      </c>
      <c r="G223" s="36">
        <v>511</v>
      </c>
    </row>
    <row r="224" spans="2:7" x14ac:dyDescent="0.25">
      <c r="B224" s="26" t="s">
        <v>49</v>
      </c>
      <c r="C224" s="24">
        <v>3725</v>
      </c>
      <c r="D224" s="24">
        <v>1025</v>
      </c>
      <c r="E224" s="24">
        <v>19821</v>
      </c>
      <c r="F224" s="24">
        <v>6379</v>
      </c>
      <c r="G224" s="24">
        <v>30950</v>
      </c>
    </row>
    <row r="226" spans="2:2" x14ac:dyDescent="0.25">
      <c r="B226" s="1" t="s">
        <v>73</v>
      </c>
    </row>
    <row r="227" spans="2:2" x14ac:dyDescent="0.25">
      <c r="B227" s="1" t="s">
        <v>74</v>
      </c>
    </row>
    <row r="228" spans="2:2" x14ac:dyDescent="0.25">
      <c r="B228" s="1" t="s">
        <v>76</v>
      </c>
    </row>
  </sheetData>
  <sheetProtection algorithmName="SHA-512" hashValue="iWx0//4hual2wLl28b1HmTWQi+M+1hcDVcLF5E0pFHiiRGOP5wWfX5wv8aKeojdcWs4d2iOyvhO0jccyF9GI+Q==" saltValue="QEXll8ZdGqO0iME2sjlVXg==" spinCount="100000" sheet="1" objects="1" scenarios="1"/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2019-10-02T21:29:00Z</dcterms:modified>
</cp:coreProperties>
</file>