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ndra.moreno\OneDrive\CRNV\Boletines\2018\"/>
    </mc:Choice>
  </mc:AlternateContent>
  <workbookProtection workbookAlgorithmName="SHA-512" workbookHashValue="iLi/8CPAJPZrteupE+bX7RwAKG4YMjn2SZMo7H+bIPJcDDFl3eaZe41zaiK7g1lEGeKa7+2Cyh4eX9g6pKbcug==" workbookSaltValue="0+mfpXvouQpSipur+nI1DQ==" workbookSpinCount="100000" lockStructure="1"/>
  <bookViews>
    <workbookView xWindow="0" yWindow="0" windowWidth="28800" windowHeight="12330"/>
  </bookViews>
  <sheets>
    <sheet name="Patologia" sheetId="1" r:id="rId1"/>
    <sheet name="Clinic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3" i="2" l="1"/>
  <c r="C134" i="2"/>
  <c r="C135" i="2"/>
  <c r="C136" i="2"/>
  <c r="C15" i="1"/>
  <c r="C16" i="1"/>
  <c r="C17" i="1"/>
  <c r="C14" i="1"/>
  <c r="C20" i="2"/>
  <c r="C16" i="2"/>
  <c r="C17" i="2"/>
  <c r="C18" i="2"/>
  <c r="C19" i="2"/>
  <c r="C15" i="2"/>
  <c r="C18" i="1" l="1"/>
  <c r="E172" i="2"/>
  <c r="E173" i="2"/>
  <c r="E174" i="2"/>
  <c r="E175" i="2"/>
  <c r="F175" i="2" s="1"/>
  <c r="E171" i="2"/>
  <c r="F171" i="2" s="1"/>
  <c r="C181" i="2" s="1"/>
  <c r="C137" i="2"/>
  <c r="E56" i="2"/>
  <c r="F56" i="2" s="1"/>
  <c r="C68" i="2" s="1"/>
  <c r="E57" i="2"/>
  <c r="E58" i="2"/>
  <c r="E59" i="2"/>
  <c r="F59" i="2" s="1"/>
  <c r="C71" i="2" s="1"/>
  <c r="E60" i="2"/>
  <c r="F60" i="2" s="1"/>
  <c r="E55" i="2"/>
  <c r="E54" i="1"/>
  <c r="F54" i="1" s="1"/>
  <c r="C65" i="1" s="1"/>
  <c r="E55" i="1"/>
  <c r="F55" i="1" s="1"/>
  <c r="C66" i="1" s="1"/>
  <c r="E56" i="1"/>
  <c r="E57" i="1"/>
  <c r="F57" i="1" s="1"/>
  <c r="E53" i="1"/>
  <c r="F53" i="1" s="1"/>
  <c r="C64" i="1" s="1"/>
  <c r="F173" i="2" l="1"/>
  <c r="C183" i="2" s="1"/>
  <c r="F172" i="2"/>
  <c r="C182" i="2" s="1"/>
  <c r="F174" i="2"/>
  <c r="C184" i="2" s="1"/>
  <c r="F55" i="2"/>
  <c r="C67" i="2" s="1"/>
  <c r="F58" i="2"/>
  <c r="C70" i="2" s="1"/>
  <c r="F57" i="2"/>
  <c r="C69" i="2" s="1"/>
  <c r="F56" i="1"/>
  <c r="C67" i="1" s="1"/>
</calcChain>
</file>

<file path=xl/sharedStrings.xml><?xml version="1.0" encoding="utf-8"?>
<sst xmlns="http://schemas.openxmlformats.org/spreadsheetml/2006/main" count="353" uniqueCount="96">
  <si>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</si>
  <si>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</si>
  <si>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</si>
  <si>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</si>
  <si>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</si>
  <si>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</si>
  <si>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</si>
  <si>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</si>
  <si>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</si>
  <si>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</si>
  <si>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</si>
  <si>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</si>
  <si>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</si>
  <si>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</si>
  <si>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</si>
  <si>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</si>
  <si>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</si>
  <si>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</si>
  <si>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</si>
  <si>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</si>
  <si>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</si>
  <si>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Manera de Muerte</t>
  </si>
  <si>
    <t>Total</t>
  </si>
  <si>
    <t>Homicidio</t>
  </si>
  <si>
    <t>Accidente de transporte</t>
  </si>
  <si>
    <t>Accidental</t>
  </si>
  <si>
    <t>Suicidio</t>
  </si>
  <si>
    <t xml:space="preserve">Total </t>
  </si>
  <si>
    <t>Grupo de edad</t>
  </si>
  <si>
    <t>Municipio del hecho</t>
  </si>
  <si>
    <t>Violencia a niños, niñas y adolescentes</t>
  </si>
  <si>
    <t xml:space="preserve">Violencia de pareja </t>
  </si>
  <si>
    <t>Violencia entre otros familiares</t>
  </si>
  <si>
    <t>Lesiones accidentales</t>
  </si>
  <si>
    <t>Exámenes medicolegales por presunto delito sexual</t>
  </si>
  <si>
    <t>Violencia interpersonal</t>
  </si>
  <si>
    <t>Lesiones en accidentes de transporte</t>
  </si>
  <si>
    <t>Violencia intrafamiliar</t>
  </si>
  <si>
    <t>Variación absoluta</t>
  </si>
  <si>
    <t>Variación porcentual</t>
  </si>
  <si>
    <t>Contexto de violencia</t>
  </si>
  <si>
    <t>Violencia al adulto mayor</t>
  </si>
  <si>
    <t>Información preliminar sujeta a cambios por actualización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</si>
  <si>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</si>
  <si>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</si>
  <si>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Base: Sistema de Información de Clínica y Odontología Forense - SICLICO</t>
  </si>
  <si>
    <t>Sin información</t>
  </si>
  <si>
    <t>Muertes violentas según sexo. Colombia, comparativo 2017 y 2018 (enero - diciembre)</t>
  </si>
  <si>
    <t>Muertes violentas según grupo de edad y manera de muerte. Colombia, 2018 (enero - diciembre)</t>
  </si>
  <si>
    <t xml:space="preserve">Muertes violentas según Variación absoluta y porcentual. Colombia, enero - diciembre 2017 y 2018 </t>
  </si>
  <si>
    <t xml:space="preserve">Variación porcentual de muertes violentas según manera. Colombia, 2018 (enero - diciembre) </t>
  </si>
  <si>
    <t>Muertes violentas según manera. Colombia, ciudades capitales, enero - diciembre de 2018</t>
  </si>
  <si>
    <t xml:space="preserve">Porcentaje  lesiones no fatales según contexto. Colombia, 2018 (enero - diciembre) </t>
  </si>
  <si>
    <t>Lesiones No fatales según contexto y sexo. Colombia, comparativo 2017 y 2018 (enero - diciembre)</t>
  </si>
  <si>
    <t>Lesiones No fatales según grupo de edad y contexto. Colombia, 2018 (enero - diciembre)</t>
  </si>
  <si>
    <t xml:space="preserve">Lesiones No fatales según Variación absoluta y porcentual. Colombia, enero - diciembre 2017 y 2018 </t>
  </si>
  <si>
    <t xml:space="preserve">Variación porcentual de lesiones No fatales según contexto. Colombia, 2018 (enero - diciembre) </t>
  </si>
  <si>
    <t>Lesiones No fatales según contexto. Colombia, ciudades capitales, enero - diciembre de 2018</t>
  </si>
  <si>
    <t>Violencia intrafamiliar según contexto y sexo. Colombia, comparativo 2017 y 2018 (enero - diciembre)</t>
  </si>
  <si>
    <t xml:space="preserve">Porcentaje  violencia intrafamiliar según contexto. Colombia, 2018 (enero - diciembre) </t>
  </si>
  <si>
    <t>Violencia intrafamiliar según grupo de edad y contexto. Colombia, 2018 (enero - diciembre)</t>
  </si>
  <si>
    <t xml:space="preserve">Violencia intrafamiliar según Variación absoluta y porcentual. Colombia, enero - diciembre 2017 y 2018 </t>
  </si>
  <si>
    <t xml:space="preserve">Variación porcentual de violencia intrafamiliar según contexto. Colombia, 2018 (enero - diciembre) </t>
  </si>
  <si>
    <t>Violencia intrafamiliar según contexto. Colombia, ciudades capitales, enero - diciembre de 2018</t>
  </si>
  <si>
    <t xml:space="preserve">Porcentaje  Muertes violentas según manera. Colombia, 2018 (enero - diciembre) </t>
  </si>
  <si>
    <t>Bogotá, D.C.</t>
  </si>
  <si>
    <t>-</t>
  </si>
  <si>
    <t>Armenia</t>
  </si>
  <si>
    <t>Barranquilla</t>
  </si>
  <si>
    <t>Bucaramanga</t>
  </si>
  <si>
    <t>Cali</t>
  </si>
  <si>
    <t>Cartagena de Indias</t>
  </si>
  <si>
    <t>Cúcuta</t>
  </si>
  <si>
    <t>Florencia</t>
  </si>
  <si>
    <t>Ibagué</t>
  </si>
  <si>
    <t>Inírida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</si>
  <si>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</si>
  <si>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</si>
  <si>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</si>
  <si>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</si>
  <si>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</si>
  <si>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</si>
  <si>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</si>
  <si>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</si>
  <si>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Puerto Asís</t>
  </si>
  <si>
    <t>Puerto Carreño</t>
  </si>
  <si>
    <t>Quibdó</t>
  </si>
  <si>
    <t>Riohacha</t>
  </si>
  <si>
    <t>San Andrés</t>
  </si>
  <si>
    <t>San José del Guaviare</t>
  </si>
  <si>
    <t>Santa Marta</t>
  </si>
  <si>
    <t>Sincelejo</t>
  </si>
  <si>
    <t>Tunja</t>
  </si>
  <si>
    <t>Valledupar</t>
  </si>
  <si>
    <t>Villavicencio</t>
  </si>
  <si>
    <t>Yopal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</si>
</sst>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/>
    </xf>
    <xf numFmtId="3" fontId="0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  <xf numFmtId="3" fontId="1" fillId="0" borderId="2" xfId="0" applyNumberFormat="1" applyFont="1" applyFill="1" applyBorder="1"/>
    <xf numFmtId="0" fontId="1" fillId="0" borderId="2" xfId="0" applyFont="1" applyFill="1" applyBorder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 wrapText="1"/>
    </xf>
    <xf numFmtId="4" fontId="0" fillId="0" borderId="0" xfId="0" applyNumberFormat="1" applyFont="1" applyFill="1" applyBorder="1"/>
    <xf numFmtId="3" fontId="1" fillId="0" borderId="3" xfId="0" applyNumberFormat="1" applyFont="1" applyFill="1" applyBorder="1"/>
    <xf numFmtId="4" fontId="1" fillId="0" borderId="3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0" fillId="0" borderId="0" xfId="0" applyFill="1" applyAlignment="1">
      <alignment horizontal="left"/>
    </xf>
    <xf numFmtId="0" fontId="0" fillId="0" borderId="0" xfId="0" applyNumberFormat="1" applyFill="1"/>
    <xf numFmtId="0" fontId="1" fillId="0" borderId="0" xfId="0" applyFont="1" applyFill="1"/>
    <xf numFmtId="2" fontId="0" fillId="0" borderId="0" xfId="0" applyNumberFormat="1" applyFont="1" applyFill="1"/>
    <xf numFmtId="0" fontId="0" fillId="0" borderId="0" xfId="0" applyFont="1" applyFill="1" applyAlignment="1">
      <alignment horizontal="left"/>
    </xf>
    <xf numFmtId="3" fontId="0" fillId="0" borderId="0" xfId="0" applyNumberFormat="1" applyFont="1" applyFill="1" applyAlignment="1">
      <alignment horizontal="right"/>
    </xf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/>
    <xf numFmtId="3" fontId="0" fillId="0" borderId="0" xfId="0" applyNumberFormat="1"/>
    <xf numFmtId="9" fontId="0" fillId="0" borderId="0" xfId="1" applyFont="1" applyFill="1" applyBorder="1"/>
    <xf numFmtId="10" fontId="1" fillId="0" borderId="2" xfId="1" applyNumberFormat="1" applyFont="1" applyFill="1" applyBorder="1"/>
    <xf numFmtId="10" fontId="0" fillId="0" borderId="0" xfId="1" applyNumberFormat="1" applyFont="1" applyFill="1" applyBorder="1"/>
    <xf numFmtId="0" fontId="0" fillId="0" borderId="0" xfId="0" applyAlignment="1">
      <alignment horizontal="left"/>
    </xf>
    <xf numFmtId="3" fontId="0" fillId="0" borderId="0" xfId="0" applyNumberFormat="1" applyAlignment="1">
      <alignment horizontal="right"/>
    </xf>
    <xf numFmtId="10" fontId="0" fillId="0" borderId="0" xfId="1" applyNumberFormat="1" applyFont="1" applyFill="1"/>
    <xf numFmtId="10" fontId="1" fillId="0" borderId="0" xfId="1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27330161854768154"/>
          <c:y val="0.12895923458901115"/>
          <c:w val="0.33395231846019247"/>
          <c:h val="0.62130638617005995"/>
        </c:manualLayout>
      </c:layout>
      <c:doughnutChart>
        <c:varyColors val="1"/>
        <c:ser>
          <c:idx val="0"/>
          <c:order val="0"/>
          <c:tx>
            <c:strRef>
              <c:f>Patologia!$Q$4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layout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layout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sz="1000" b="1" i="0" u="none" strike="noStrike" kern="1200" baseline="0">
                          <a:solidFill>
                            <a:schemeClr val="lt1"/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Patologia!$B$14:$B$17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Patologia!$C$14:$C$17</c:f>
              <c:numCache>
                <c:formatCode>0.00%</c:formatCode>
                <c:ptCount val="4"/>
                <c:pt idx="0">
                  <c:v>0.48845555171221033</c:v>
                </c:pt>
                <c:pt idx="1">
                  <c:v>0.28078519543410585</c:v>
                </c:pt>
                <c:pt idx="2">
                  <c:v>0.12422172258734002</c:v>
                </c:pt>
                <c:pt idx="3">
                  <c:v>0.10653753026634383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Patologia!$C$63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6A04-470D-A3C1-4605EFE8DC6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-8.5319937394060687E-17"/>
                  <c:y val="-7.81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6A04-470D-A3C1-4605EFE8DC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Patologia!$B$64:$B$67</c:f>
              <c:strCache>
                <c:ptCount val="4"/>
                <c:pt idx="0">
                  <c:v>Homicidio</c:v>
                </c:pt>
                <c:pt idx="1">
                  <c:v>Accidente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Patologia!$C$64:$C$67</c:f>
              <c:numCache>
                <c:formatCode>0.00%</c:formatCode>
                <c:ptCount val="4"/>
                <c:pt idx="0">
                  <c:v>3.9473684210526314E-2</c:v>
                </c:pt>
                <c:pt idx="1">
                  <c:v>-7.6934913063548237E-4</c:v>
                </c:pt>
                <c:pt idx="2">
                  <c:v>-0.12780813600485733</c:v>
                </c:pt>
                <c:pt idx="3">
                  <c:v>2.5811823480432972E-2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9814016"/>
        <c:axId val="29806944"/>
      </c:barChart>
      <c:catAx>
        <c:axId val="2981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9806944"/>
        <c:crosses val="autoZero"/>
        <c:auto val="1"/>
        <c:lblAlgn val="ctr"/>
        <c:lblOffset val="100"/>
        <c:noMultiLvlLbl val="0"/>
      </c:catAx>
      <c:valAx>
        <c:axId val="29806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981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Clinica!$C$14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Lbls>
            <c:dLbl>
              <c:idx val="3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217-439C-934E-E6C21BCE6EBC}"/>
                </c:ext>
              </c:extLst>
            </c:dLbl>
            <c:dLbl>
              <c:idx val="4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Clinica!$B$15:$B$19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Clinica!$C$15:$C$19</c:f>
              <c:numCache>
                <c:formatCode>0.00%</c:formatCode>
                <c:ptCount val="5"/>
                <c:pt idx="0">
                  <c:v>0.44294673273459273</c:v>
                </c:pt>
                <c:pt idx="1">
                  <c:v>0.29984902446577888</c:v>
                </c:pt>
                <c:pt idx="2">
                  <c:v>0.14415066584081759</c:v>
                </c:pt>
                <c:pt idx="3">
                  <c:v>0.10087875503251781</c:v>
                </c:pt>
                <c:pt idx="4">
                  <c:v>1.217482192629297E-2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727238158834391E-2"/>
          <c:y val="5.8201058201058198E-2"/>
          <c:w val="0.88435992320747892"/>
          <c:h val="0.8057600281940995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53E-401D-B9F8-F0734D994493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1FDF-4AFB-B881-85EBB4DF34F2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953E-401D-B9F8-F0734D994493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Lbls>
            <c:dLbl>
              <c:idx val="0"/>
              <c:layout>
                <c:manualLayout>
                  <c:x val="2.355712603062405E-3"/>
                  <c:y val="-0.1254897304503601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53E-401D-B9F8-F0734D994493}"/>
                </c:ext>
              </c:extLst>
            </c:dLbl>
            <c:dLbl>
              <c:idx val="1"/>
              <c:layout>
                <c:manualLayout>
                  <c:x val="0"/>
                  <c:y val="-0.1216729066611525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1FDF-4AFB-B881-85EBB4DF34F2}"/>
                </c:ext>
              </c:extLst>
            </c:dLbl>
            <c:dLbl>
              <c:idx val="3"/>
              <c:layout>
                <c:manualLayout>
                  <c:x val="-8.6375130966072036E-17"/>
                  <c:y val="-0.2402108069824603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53E-401D-B9F8-F0734D99449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Clinica!$B$67:$B$71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accidentes de transporte</c:v>
                </c:pt>
                <c:pt idx="3">
                  <c:v>Exámenes medicolegales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Clinica!$C$67:$C$71</c:f>
              <c:numCache>
                <c:formatCode>0.00%</c:formatCode>
                <c:ptCount val="5"/>
                <c:pt idx="0">
                  <c:v>8.3898827884022215E-3</c:v>
                </c:pt>
                <c:pt idx="1">
                  <c:v>8.7517093182262161E-3</c:v>
                </c:pt>
                <c:pt idx="2">
                  <c:v>-2.2573955954537102E-2</c:v>
                </c:pt>
                <c:pt idx="3">
                  <c:v>0.11277649671193099</c:v>
                </c:pt>
                <c:pt idx="4">
                  <c:v>-7.2544971984665294E-2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9802048"/>
        <c:axId val="29802592"/>
      </c:barChart>
      <c:catAx>
        <c:axId val="29802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9802592"/>
        <c:crosses val="autoZero"/>
        <c:auto val="1"/>
        <c:lblAlgn val="ctr"/>
        <c:lblOffset val="100"/>
        <c:noMultiLvlLbl val="0"/>
      </c:catAx>
      <c:valAx>
        <c:axId val="29802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9802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34990976674354"/>
          <c:y val="7.1871482990696192E-2"/>
          <c:w val="0.46388888888888891"/>
          <c:h val="0.77314814814814814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C19-462B-A9EB-CB49D53BD6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C19-462B-A9EB-CB49D53BD63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C19-462B-A9EB-CB49D53BD6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9D4-4BEA-84B5-7763E6C4526F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Clinica!$B$133:$B$136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Clinica!$C$133:$C$136</c:f>
              <c:numCache>
                <c:formatCode>0.00</c:formatCode>
                <c:ptCount val="4"/>
                <c:pt idx="0">
                  <c:v>13.807661024826679</c:v>
                </c:pt>
                <c:pt idx="1">
                  <c:v>2.8738525891785121</c:v>
                </c:pt>
                <c:pt idx="2">
                  <c:v>63.43519630246459</c:v>
                </c:pt>
                <c:pt idx="3">
                  <c:v>19.883290083530216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C7-46FF-AB83-3547767591EF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827252843394574"/>
          <c:y val="0.12268299795858852"/>
          <c:w val="0.34091657509947837"/>
          <c:h val="0.52113119662859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9817147856517954E-2"/>
          <c:y val="3.7037037037037035E-2"/>
          <c:w val="0.87129396325459318"/>
          <c:h val="0.79081802274715662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0-CC79-46A2-A43F-A586A92AE020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7A25-4B09-AB91-012C75AC5A0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A25-4B09-AB91-012C75AC5A08}"/>
              </c:ext>
            </c:extLst>
          </c:dPt>
          <c:dLbls>
            <c:dLbl>
              <c:idx val="1"/>
              <c:layout>
                <c:manualLayout>
                  <c:x val="-5.0819463749268994E-17"/>
                  <c:y val="-2.61911378724718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CC79-46A2-A43F-A586A92AE020}"/>
                </c:ext>
              </c:extLst>
            </c:dLbl>
            <c:dLbl>
              <c:idx val="2"/>
              <c:layout>
                <c:manualLayout>
                  <c:x val="-1.0163892749853799E-16"/>
                  <c:y val="-1.56862745098039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7A25-4B09-AB91-012C75AC5A08}"/>
                </c:ext>
              </c:extLst>
            </c:dLbl>
            <c:dLbl>
              <c:idx val="3"/>
              <c:layout>
                <c:manualLayout>
                  <c:x val="0"/>
                  <c:y val="-0.1150326797385620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A25-4B09-AB91-012C75AC5A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Clinica!$B$181:$B$184</c:f>
              <c:strCache>
                <c:ptCount val="4"/>
                <c:pt idx="0">
                  <c:v>Violencia a niños, niñas y adolescentes</c:v>
                </c:pt>
                <c:pt idx="1">
                  <c:v>Violencia al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Clinica!$C$181:$C$184</c:f>
              <c:numCache>
                <c:formatCode>0.00%</c:formatCode>
                <c:ptCount val="4"/>
                <c:pt idx="0">
                  <c:v>2.5899280575539568E-2</c:v>
                </c:pt>
                <c:pt idx="1">
                  <c:v>0.15816857440166493</c:v>
                </c:pt>
                <c:pt idx="2">
                  <c:v>-5.8272464237298423E-3</c:v>
                </c:pt>
                <c:pt idx="3">
                  <c:v>2.5707625707625709E-2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07-4710-9104-7684436CE7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9645376"/>
        <c:axId val="29648096"/>
      </c:barChart>
      <c:catAx>
        <c:axId val="29645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9648096"/>
        <c:crosses val="autoZero"/>
        <c:auto val="1"/>
        <c:lblAlgn val="ctr"/>
        <c:lblOffset val="100"/>
        <c:noMultiLvlLbl val="0"/>
      </c:catAx>
      <c:valAx>
        <c:axId val="2964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96453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152399</xdr:rowOff>
    </xdr:from>
    <xdr:to>
      <xdr:col>5</xdr:col>
      <xdr:colOff>561975</xdr:colOff>
      <xdr:row>25</xdr:row>
      <xdr:rowOff>133350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742949</xdr:colOff>
      <xdr:row>60</xdr:row>
      <xdr:rowOff>95250</xdr:rowOff>
    </xdr:from>
    <xdr:to>
      <xdr:col>6</xdr:col>
      <xdr:colOff>666749</xdr:colOff>
      <xdr:row>73</xdr:row>
      <xdr:rowOff>57150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647700</xdr:colOff>
      <xdr:row>13</xdr:row>
      <xdr:rowOff>171450</xdr:rowOff>
    </xdr:from>
    <xdr:to>
      <xdr:col>5</xdr:col>
      <xdr:colOff>28575</xdr:colOff>
      <xdr:row>27</xdr:row>
      <xdr:rowOff>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63</xdr:row>
      <xdr:rowOff>114298</xdr:rowOff>
    </xdr:from>
    <xdr:to>
      <xdr:col>7</xdr:col>
      <xdr:colOff>476251</xdr:colOff>
      <xdr:row>78</xdr:row>
      <xdr:rowOff>9525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681037</xdr:colOff>
      <xdr:row>129</xdr:row>
      <xdr:rowOff>161925</xdr:rowOff>
    </xdr:from>
    <xdr:to>
      <xdr:col>4</xdr:col>
      <xdr:colOff>400050</xdr:colOff>
      <xdr:row>142</xdr:row>
      <xdr:rowOff>133350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704850</xdr:colOff>
      <xdr:row>178</xdr:row>
      <xdr:rowOff>142875</xdr:rowOff>
    </xdr:from>
    <xdr:to>
      <xdr:col>5</xdr:col>
      <xdr:colOff>95250</xdr:colOff>
      <xdr:row>191</xdr:row>
      <xdr:rowOff>95250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113"/>
  <sheetViews>
    <sheetView tabSelected="1" workbookViewId="0">
      <selection activeCell="B3" sqref="B3:B4"/>
    </sheetView>
  </sheetViews>
  <sheetFormatPr baseColWidth="10" defaultRowHeight="15" x14ac:dyDescent="0.25"/>
  <cols>
    <col min="1" max="1" width="11.42578125" style="2"/>
    <col min="2" max="2" width="25.85546875" style="2" bestFit="1" customWidth="1"/>
    <col min="3" max="11" width="11.42578125" style="2"/>
    <col min="12" max="12" width="25.85546875" style="2" bestFit="1" customWidth="1"/>
    <col min="13" max="16384" width="11.42578125" style="2"/>
  </cols>
  <sheetData>
    <row r="2" spans="2:17" x14ac:dyDescent="0.25">
      <c r="B2" s="13" t="s">
        <v>47</v>
      </c>
    </row>
    <row r="3" spans="2:17" x14ac:dyDescent="0.25">
      <c r="B3" s="45" t="s">
        <v>21</v>
      </c>
      <c r="C3" s="44">
        <v>2017</v>
      </c>
      <c r="D3" s="44"/>
      <c r="E3" s="44"/>
      <c r="F3" s="44">
        <v>2018</v>
      </c>
      <c r="G3" s="44"/>
      <c r="H3" s="44"/>
    </row>
    <row r="4" spans="2:17" x14ac:dyDescent="0.25">
      <c r="B4" s="46"/>
      <c r="C4" s="6" t="s">
        <v>0</v>
      </c>
      <c r="D4" s="6" t="s">
        <v>1</v>
      </c>
      <c r="E4" s="6" t="s">
        <v>22</v>
      </c>
      <c r="F4" s="6" t="s">
        <v>0</v>
      </c>
      <c r="G4" s="6" t="s">
        <v>1</v>
      </c>
      <c r="H4" s="6" t="s">
        <v>22</v>
      </c>
      <c r="Q4" s="1"/>
    </row>
    <row r="5" spans="2:17" x14ac:dyDescent="0.25">
      <c r="B5" s="3" t="s">
        <v>23</v>
      </c>
      <c r="C5" s="5">
        <v>9928</v>
      </c>
      <c r="D5" s="5">
        <v>940</v>
      </c>
      <c r="E5" s="5">
        <v>10868</v>
      </c>
      <c r="F5" s="36">
        <v>10337</v>
      </c>
      <c r="G5" s="36">
        <v>960</v>
      </c>
      <c r="H5" s="36">
        <v>11297</v>
      </c>
    </row>
    <row r="6" spans="2:17" x14ac:dyDescent="0.25">
      <c r="B6" s="3" t="s">
        <v>24</v>
      </c>
      <c r="C6" s="5">
        <v>5291</v>
      </c>
      <c r="D6" s="5">
        <v>1208</v>
      </c>
      <c r="E6" s="5">
        <v>6499</v>
      </c>
      <c r="F6" s="36">
        <v>5243</v>
      </c>
      <c r="G6" s="36">
        <v>1251</v>
      </c>
      <c r="H6" s="36">
        <v>6494</v>
      </c>
    </row>
    <row r="7" spans="2:17" x14ac:dyDescent="0.25">
      <c r="B7" s="3" t="s">
        <v>25</v>
      </c>
      <c r="C7" s="5">
        <v>2572</v>
      </c>
      <c r="D7" s="5">
        <v>722</v>
      </c>
      <c r="E7" s="5">
        <v>3294</v>
      </c>
      <c r="F7" s="36">
        <v>2353</v>
      </c>
      <c r="G7" s="36">
        <v>520</v>
      </c>
      <c r="H7" s="36">
        <v>2873</v>
      </c>
    </row>
    <row r="8" spans="2:17" x14ac:dyDescent="0.25">
      <c r="B8" s="3" t="s">
        <v>26</v>
      </c>
      <c r="C8" s="5">
        <v>1965</v>
      </c>
      <c r="D8" s="5">
        <v>437</v>
      </c>
      <c r="E8" s="5">
        <v>2402</v>
      </c>
      <c r="F8" s="36">
        <v>2026</v>
      </c>
      <c r="G8" s="36">
        <v>438</v>
      </c>
      <c r="H8" s="36">
        <v>2464</v>
      </c>
    </row>
    <row r="9" spans="2:17" x14ac:dyDescent="0.25">
      <c r="B9" s="8" t="s">
        <v>22</v>
      </c>
      <c r="C9" s="11">
        <v>19756</v>
      </c>
      <c r="D9" s="11">
        <v>3307</v>
      </c>
      <c r="E9" s="11">
        <v>23063</v>
      </c>
      <c r="F9" s="11">
        <v>19959</v>
      </c>
      <c r="G9" s="11">
        <v>3169</v>
      </c>
      <c r="H9" s="11">
        <v>23128</v>
      </c>
    </row>
    <row r="12" spans="2:17" x14ac:dyDescent="0.25">
      <c r="B12" s="1" t="s">
        <v>64</v>
      </c>
    </row>
    <row r="14" spans="2:17" x14ac:dyDescent="0.25">
      <c r="B14" s="3" t="s">
        <v>23</v>
      </c>
      <c r="C14" s="39">
        <f>(H5)/$H$9</f>
        <v>0.48845555171221033</v>
      </c>
    </row>
    <row r="15" spans="2:17" x14ac:dyDescent="0.25">
      <c r="B15" s="3" t="s">
        <v>24</v>
      </c>
      <c r="C15" s="39">
        <f t="shared" ref="C15:C17" si="0">(H6)/$H$9</f>
        <v>0.28078519543410585</v>
      </c>
    </row>
    <row r="16" spans="2:17" x14ac:dyDescent="0.25">
      <c r="B16" s="3" t="s">
        <v>25</v>
      </c>
      <c r="C16" s="39">
        <f t="shared" si="0"/>
        <v>0.12422172258734002</v>
      </c>
    </row>
    <row r="17" spans="2:7" x14ac:dyDescent="0.25">
      <c r="B17" s="3" t="s">
        <v>26</v>
      </c>
      <c r="C17" s="39">
        <f t="shared" si="0"/>
        <v>0.10653753026634383</v>
      </c>
    </row>
    <row r="18" spans="2:7" x14ac:dyDescent="0.25">
      <c r="C18" s="4">
        <f t="shared" ref="C18" si="1">(H9*100)/$H$9</f>
        <v>100</v>
      </c>
    </row>
    <row r="28" spans="2:7" x14ac:dyDescent="0.25">
      <c r="B28" s="1" t="s">
        <v>48</v>
      </c>
    </row>
    <row r="29" spans="2:7" ht="45" x14ac:dyDescent="0.25">
      <c r="B29" s="7" t="s">
        <v>28</v>
      </c>
      <c r="C29" s="7" t="s">
        <v>23</v>
      </c>
      <c r="D29" s="7" t="s">
        <v>24</v>
      </c>
      <c r="E29" s="7" t="s">
        <v>25</v>
      </c>
      <c r="F29" s="7" t="s">
        <v>26</v>
      </c>
      <c r="G29" s="7" t="s">
        <v>27</v>
      </c>
    </row>
    <row r="30" spans="2:7" x14ac:dyDescent="0.25">
      <c r="B30" s="3" t="s">
        <v>2</v>
      </c>
      <c r="C30" s="41">
        <v>53</v>
      </c>
      <c r="D30" s="41">
        <v>71</v>
      </c>
      <c r="E30" s="41">
        <v>217</v>
      </c>
      <c r="F30" s="41" t="s">
        <v>66</v>
      </c>
      <c r="G30" s="41">
        <v>341</v>
      </c>
    </row>
    <row r="31" spans="2:7" x14ac:dyDescent="0.25">
      <c r="B31" s="3" t="s">
        <v>3</v>
      </c>
      <c r="C31" s="41">
        <v>21</v>
      </c>
      <c r="D31" s="41">
        <v>50</v>
      </c>
      <c r="E31" s="41">
        <v>68</v>
      </c>
      <c r="F31" s="41">
        <v>2</v>
      </c>
      <c r="G31" s="41">
        <v>141</v>
      </c>
    </row>
    <row r="32" spans="2:7" x14ac:dyDescent="0.25">
      <c r="B32" s="3" t="s">
        <v>4</v>
      </c>
      <c r="C32" s="41">
        <v>80</v>
      </c>
      <c r="D32" s="41">
        <v>101</v>
      </c>
      <c r="E32" s="41">
        <v>84</v>
      </c>
      <c r="F32" s="41">
        <v>106</v>
      </c>
      <c r="G32" s="41">
        <v>371</v>
      </c>
    </row>
    <row r="33" spans="2:7" x14ac:dyDescent="0.25">
      <c r="B33" s="3" t="s">
        <v>5</v>
      </c>
      <c r="C33" s="41">
        <v>519</v>
      </c>
      <c r="D33" s="41">
        <v>257</v>
      </c>
      <c r="E33" s="41">
        <v>87</v>
      </c>
      <c r="F33" s="41">
        <v>159</v>
      </c>
      <c r="G33" s="41">
        <v>1022</v>
      </c>
    </row>
    <row r="34" spans="2:7" x14ac:dyDescent="0.25">
      <c r="B34" s="3" t="s">
        <v>6</v>
      </c>
      <c r="C34" s="41">
        <v>694</v>
      </c>
      <c r="D34" s="41">
        <v>249</v>
      </c>
      <c r="E34" s="41">
        <v>81</v>
      </c>
      <c r="F34" s="41">
        <v>137</v>
      </c>
      <c r="G34" s="41">
        <v>1161</v>
      </c>
    </row>
    <row r="35" spans="2:7" x14ac:dyDescent="0.25">
      <c r="B35" s="3" t="s">
        <v>7</v>
      </c>
      <c r="C35" s="41">
        <v>2303</v>
      </c>
      <c r="D35" s="41">
        <v>912</v>
      </c>
      <c r="E35" s="41">
        <v>225</v>
      </c>
      <c r="F35" s="41">
        <v>350</v>
      </c>
      <c r="G35" s="41">
        <v>3790</v>
      </c>
    </row>
    <row r="36" spans="2:7" x14ac:dyDescent="0.25">
      <c r="B36" s="3" t="s">
        <v>8</v>
      </c>
      <c r="C36" s="41">
        <v>2021</v>
      </c>
      <c r="D36" s="41">
        <v>764</v>
      </c>
      <c r="E36" s="41">
        <v>216</v>
      </c>
      <c r="F36" s="41">
        <v>281</v>
      </c>
      <c r="G36" s="41">
        <v>3282</v>
      </c>
    </row>
    <row r="37" spans="2:7" x14ac:dyDescent="0.25">
      <c r="B37" s="3" t="s">
        <v>9</v>
      </c>
      <c r="C37" s="41">
        <v>1574</v>
      </c>
      <c r="D37" s="41">
        <v>606</v>
      </c>
      <c r="E37" s="41">
        <v>197</v>
      </c>
      <c r="F37" s="41">
        <v>225</v>
      </c>
      <c r="G37" s="41">
        <v>2602</v>
      </c>
    </row>
    <row r="38" spans="2:7" x14ac:dyDescent="0.25">
      <c r="B38" s="3" t="s">
        <v>10</v>
      </c>
      <c r="C38" s="41">
        <v>1289</v>
      </c>
      <c r="D38" s="41">
        <v>522</v>
      </c>
      <c r="E38" s="41">
        <v>193</v>
      </c>
      <c r="F38" s="41">
        <v>199</v>
      </c>
      <c r="G38" s="41">
        <v>2203</v>
      </c>
    </row>
    <row r="39" spans="2:7" x14ac:dyDescent="0.25">
      <c r="B39" s="3" t="s">
        <v>11</v>
      </c>
      <c r="C39" s="41">
        <v>773</v>
      </c>
      <c r="D39" s="41">
        <v>426</v>
      </c>
      <c r="E39" s="41">
        <v>165</v>
      </c>
      <c r="F39" s="41">
        <v>147</v>
      </c>
      <c r="G39" s="41">
        <v>1511</v>
      </c>
    </row>
    <row r="40" spans="2:7" x14ac:dyDescent="0.25">
      <c r="B40" s="3" t="s">
        <v>12</v>
      </c>
      <c r="C40" s="41">
        <v>641</v>
      </c>
      <c r="D40" s="41">
        <v>373</v>
      </c>
      <c r="E40" s="41">
        <v>170</v>
      </c>
      <c r="F40" s="41">
        <v>174</v>
      </c>
      <c r="G40" s="41">
        <v>1358</v>
      </c>
    </row>
    <row r="41" spans="2:7" x14ac:dyDescent="0.25">
      <c r="B41" s="3" t="s">
        <v>13</v>
      </c>
      <c r="C41" s="41">
        <v>490</v>
      </c>
      <c r="D41" s="41">
        <v>387</v>
      </c>
      <c r="E41" s="41">
        <v>175</v>
      </c>
      <c r="F41" s="41">
        <v>145</v>
      </c>
      <c r="G41" s="41">
        <v>1197</v>
      </c>
    </row>
    <row r="42" spans="2:7" x14ac:dyDescent="0.25">
      <c r="B42" s="3" t="s">
        <v>14</v>
      </c>
      <c r="C42" s="41">
        <v>323</v>
      </c>
      <c r="D42" s="41">
        <v>376</v>
      </c>
      <c r="E42" s="41">
        <v>165</v>
      </c>
      <c r="F42" s="41">
        <v>150</v>
      </c>
      <c r="G42" s="41">
        <v>1014</v>
      </c>
    </row>
    <row r="43" spans="2:7" x14ac:dyDescent="0.25">
      <c r="B43" s="3" t="s">
        <v>15</v>
      </c>
      <c r="C43" s="41">
        <v>213</v>
      </c>
      <c r="D43" s="41">
        <v>324</v>
      </c>
      <c r="E43" s="41">
        <v>182</v>
      </c>
      <c r="F43" s="41">
        <v>113</v>
      </c>
      <c r="G43" s="41">
        <v>832</v>
      </c>
    </row>
    <row r="44" spans="2:7" x14ac:dyDescent="0.25">
      <c r="B44" s="3" t="s">
        <v>16</v>
      </c>
      <c r="C44" s="41">
        <v>117</v>
      </c>
      <c r="D44" s="41">
        <v>273</v>
      </c>
      <c r="E44" s="41">
        <v>146</v>
      </c>
      <c r="F44" s="41">
        <v>101</v>
      </c>
      <c r="G44" s="41">
        <v>637</v>
      </c>
    </row>
    <row r="45" spans="2:7" x14ac:dyDescent="0.25">
      <c r="B45" s="3" t="s">
        <v>17</v>
      </c>
      <c r="C45" s="41">
        <v>88</v>
      </c>
      <c r="D45" s="41">
        <v>245</v>
      </c>
      <c r="E45" s="41">
        <v>120</v>
      </c>
      <c r="F45" s="41">
        <v>67</v>
      </c>
      <c r="G45" s="41">
        <v>520</v>
      </c>
    </row>
    <row r="46" spans="2:7" x14ac:dyDescent="0.25">
      <c r="B46" s="3" t="s">
        <v>18</v>
      </c>
      <c r="C46" s="41">
        <v>48</v>
      </c>
      <c r="D46" s="41">
        <v>239</v>
      </c>
      <c r="E46" s="41">
        <v>128</v>
      </c>
      <c r="F46" s="41">
        <v>57</v>
      </c>
      <c r="G46" s="41">
        <v>472</v>
      </c>
    </row>
    <row r="47" spans="2:7" x14ac:dyDescent="0.25">
      <c r="B47" s="3" t="s">
        <v>19</v>
      </c>
      <c r="C47" s="41">
        <v>49</v>
      </c>
      <c r="D47" s="41">
        <v>319</v>
      </c>
      <c r="E47" s="41">
        <v>254</v>
      </c>
      <c r="F47" s="41">
        <v>51</v>
      </c>
      <c r="G47" s="41">
        <v>673</v>
      </c>
    </row>
    <row r="48" spans="2:7" x14ac:dyDescent="0.25">
      <c r="B48" s="3" t="s">
        <v>46</v>
      </c>
      <c r="C48" s="41">
        <v>1</v>
      </c>
      <c r="D48" s="41" t="s">
        <v>66</v>
      </c>
      <c r="E48" s="41" t="s">
        <v>66</v>
      </c>
      <c r="F48" s="41" t="s">
        <v>66</v>
      </c>
      <c r="G48" s="41">
        <v>1</v>
      </c>
    </row>
    <row r="49" spans="2:7" x14ac:dyDescent="0.25">
      <c r="B49" s="8" t="s">
        <v>22</v>
      </c>
      <c r="C49" s="10">
        <v>6494</v>
      </c>
      <c r="D49" s="10">
        <v>2873</v>
      </c>
      <c r="E49" s="10">
        <v>11297</v>
      </c>
      <c r="F49" s="10">
        <v>2464</v>
      </c>
      <c r="G49" s="10">
        <v>23128</v>
      </c>
    </row>
    <row r="51" spans="2:7" x14ac:dyDescent="0.25">
      <c r="B51" s="1" t="s">
        <v>49</v>
      </c>
    </row>
    <row r="52" spans="2:7" ht="30" customHeight="1" x14ac:dyDescent="0.25">
      <c r="B52" s="7" t="s">
        <v>21</v>
      </c>
      <c r="C52" s="34">
        <v>2017</v>
      </c>
      <c r="D52" s="33">
        <v>2018</v>
      </c>
      <c r="E52" s="7" t="s">
        <v>38</v>
      </c>
      <c r="F52" s="7" t="s">
        <v>39</v>
      </c>
    </row>
    <row r="53" spans="2:7" x14ac:dyDescent="0.25">
      <c r="B53" s="3" t="s">
        <v>23</v>
      </c>
      <c r="C53" s="5">
        <v>10868</v>
      </c>
      <c r="D53" s="36">
        <v>11297</v>
      </c>
      <c r="E53" s="5">
        <f>+D53-C53</f>
        <v>429</v>
      </c>
      <c r="F53" s="39">
        <f>(E53)/C53</f>
        <v>3.9473684210526314E-2</v>
      </c>
    </row>
    <row r="54" spans="2:7" x14ac:dyDescent="0.25">
      <c r="B54" s="3" t="s">
        <v>24</v>
      </c>
      <c r="C54" s="5">
        <v>6499</v>
      </c>
      <c r="D54" s="36">
        <v>6494</v>
      </c>
      <c r="E54" s="5">
        <f t="shared" ref="E54:E57" si="2">+D54-C54</f>
        <v>-5</v>
      </c>
      <c r="F54" s="39">
        <f t="shared" ref="F54:F56" si="3">(E54)/C54</f>
        <v>-7.6934913063548237E-4</v>
      </c>
    </row>
    <row r="55" spans="2:7" x14ac:dyDescent="0.25">
      <c r="B55" s="3" t="s">
        <v>25</v>
      </c>
      <c r="C55" s="5">
        <v>3294</v>
      </c>
      <c r="D55" s="36">
        <v>2873</v>
      </c>
      <c r="E55" s="5">
        <f t="shared" si="2"/>
        <v>-421</v>
      </c>
      <c r="F55" s="39">
        <f t="shared" si="3"/>
        <v>-0.12780813600485733</v>
      </c>
    </row>
    <row r="56" spans="2:7" x14ac:dyDescent="0.25">
      <c r="B56" s="3" t="s">
        <v>26</v>
      </c>
      <c r="C56" s="5">
        <v>2402</v>
      </c>
      <c r="D56" s="36">
        <v>2464</v>
      </c>
      <c r="E56" s="5">
        <f t="shared" si="2"/>
        <v>62</v>
      </c>
      <c r="F56" s="39">
        <f t="shared" si="3"/>
        <v>2.5811823480432972E-2</v>
      </c>
    </row>
    <row r="57" spans="2:7" x14ac:dyDescent="0.25">
      <c r="B57" s="8" t="s">
        <v>22</v>
      </c>
      <c r="C57" s="11">
        <v>23063</v>
      </c>
      <c r="D57" s="11">
        <v>23128</v>
      </c>
      <c r="E57" s="11">
        <f t="shared" si="2"/>
        <v>65</v>
      </c>
      <c r="F57" s="38">
        <f>(E57)/C57</f>
        <v>2.8183670814724885E-3</v>
      </c>
    </row>
    <row r="60" spans="2:7" x14ac:dyDescent="0.25">
      <c r="B60" s="1" t="s">
        <v>50</v>
      </c>
    </row>
    <row r="64" spans="2:7" x14ac:dyDescent="0.25">
      <c r="B64" s="3" t="s">
        <v>23</v>
      </c>
      <c r="C64" s="39">
        <f>F53</f>
        <v>3.9473684210526314E-2</v>
      </c>
    </row>
    <row r="65" spans="2:7" x14ac:dyDescent="0.25">
      <c r="B65" s="3" t="s">
        <v>24</v>
      </c>
      <c r="C65" s="39">
        <f t="shared" ref="C65:C67" si="4">F54</f>
        <v>-7.6934913063548237E-4</v>
      </c>
    </row>
    <row r="66" spans="2:7" x14ac:dyDescent="0.25">
      <c r="B66" s="3" t="s">
        <v>25</v>
      </c>
      <c r="C66" s="39">
        <f t="shared" si="4"/>
        <v>-0.12780813600485733</v>
      </c>
    </row>
    <row r="67" spans="2:7" x14ac:dyDescent="0.25">
      <c r="B67" s="3" t="s">
        <v>26</v>
      </c>
      <c r="C67" s="39">
        <f t="shared" si="4"/>
        <v>2.5811823480432972E-2</v>
      </c>
    </row>
    <row r="68" spans="2:7" x14ac:dyDescent="0.25">
      <c r="C68" s="37"/>
    </row>
    <row r="76" spans="2:7" x14ac:dyDescent="0.25">
      <c r="B76" s="1" t="s">
        <v>51</v>
      </c>
    </row>
    <row r="77" spans="2:7" ht="45" x14ac:dyDescent="0.25">
      <c r="B77" s="7" t="s">
        <v>29</v>
      </c>
      <c r="C77" s="7" t="s">
        <v>23</v>
      </c>
      <c r="D77" s="7" t="s">
        <v>24</v>
      </c>
      <c r="E77" s="7" t="s">
        <v>25</v>
      </c>
      <c r="F77" s="7" t="s">
        <v>26</v>
      </c>
      <c r="G77" s="7" t="s">
        <v>27</v>
      </c>
    </row>
    <row r="78" spans="2:7" x14ac:dyDescent="0.25">
      <c r="B78" s="2" t="s">
        <v>20</v>
      </c>
      <c r="C78" s="9">
        <v>31</v>
      </c>
      <c r="D78" s="9">
        <v>9</v>
      </c>
      <c r="E78" s="9">
        <v>11</v>
      </c>
      <c r="F78" s="9">
        <v>8</v>
      </c>
      <c r="G78" s="9">
        <v>59</v>
      </c>
    </row>
    <row r="79" spans="2:7" x14ac:dyDescent="0.25">
      <c r="B79" s="2" t="s">
        <v>67</v>
      </c>
      <c r="C79" s="9">
        <v>88</v>
      </c>
      <c r="D79" s="9">
        <v>55</v>
      </c>
      <c r="E79" s="9">
        <v>22</v>
      </c>
      <c r="F79" s="9">
        <v>28</v>
      </c>
      <c r="G79" s="9">
        <v>193</v>
      </c>
    </row>
    <row r="80" spans="2:7" x14ac:dyDescent="0.25">
      <c r="B80" s="2" t="s">
        <v>68</v>
      </c>
      <c r="C80" s="9">
        <v>332</v>
      </c>
      <c r="D80" s="9">
        <v>107</v>
      </c>
      <c r="E80" s="9">
        <v>45</v>
      </c>
      <c r="F80" s="9">
        <v>60</v>
      </c>
      <c r="G80" s="9">
        <v>544</v>
      </c>
    </row>
    <row r="81" spans="2:7" x14ac:dyDescent="0.25">
      <c r="B81" s="2" t="s">
        <v>65</v>
      </c>
      <c r="C81" s="9">
        <v>1050</v>
      </c>
      <c r="D81" s="9">
        <v>521</v>
      </c>
      <c r="E81" s="9">
        <v>255</v>
      </c>
      <c r="F81" s="9">
        <v>331</v>
      </c>
      <c r="G81" s="9">
        <v>2157</v>
      </c>
    </row>
    <row r="82" spans="2:7" x14ac:dyDescent="0.25">
      <c r="B82" s="2" t="s">
        <v>69</v>
      </c>
      <c r="C82" s="9">
        <v>88</v>
      </c>
      <c r="D82" s="9">
        <v>59</v>
      </c>
      <c r="E82" s="9">
        <v>21</v>
      </c>
      <c r="F82" s="9">
        <v>37</v>
      </c>
      <c r="G82" s="9">
        <v>205</v>
      </c>
    </row>
    <row r="83" spans="2:7" x14ac:dyDescent="0.25">
      <c r="B83" s="2" t="s">
        <v>70</v>
      </c>
      <c r="C83" s="9">
        <v>1139</v>
      </c>
      <c r="D83" s="9">
        <v>356</v>
      </c>
      <c r="E83" s="9">
        <v>115</v>
      </c>
      <c r="F83" s="9">
        <v>109</v>
      </c>
      <c r="G83" s="9">
        <v>1719</v>
      </c>
    </row>
    <row r="84" spans="2:7" x14ac:dyDescent="0.25">
      <c r="B84" s="2" t="s">
        <v>71</v>
      </c>
      <c r="C84" s="9">
        <v>224</v>
      </c>
      <c r="D84" s="9">
        <v>83</v>
      </c>
      <c r="E84" s="9">
        <v>46</v>
      </c>
      <c r="F84" s="9">
        <v>39</v>
      </c>
      <c r="G84" s="9">
        <v>392</v>
      </c>
    </row>
    <row r="85" spans="2:7" x14ac:dyDescent="0.25">
      <c r="B85" s="2" t="s">
        <v>72</v>
      </c>
      <c r="C85" s="9">
        <v>188</v>
      </c>
      <c r="D85" s="9">
        <v>84</v>
      </c>
      <c r="E85" s="9">
        <v>38</v>
      </c>
      <c r="F85" s="9">
        <v>35</v>
      </c>
      <c r="G85" s="9">
        <v>345</v>
      </c>
    </row>
    <row r="86" spans="2:7" x14ac:dyDescent="0.25">
      <c r="B86" s="2" t="s">
        <v>73</v>
      </c>
      <c r="C86" s="9">
        <v>52</v>
      </c>
      <c r="D86" s="9">
        <v>27</v>
      </c>
      <c r="E86" s="9">
        <v>6</v>
      </c>
      <c r="F86" s="9">
        <v>6</v>
      </c>
      <c r="G86" s="9">
        <v>91</v>
      </c>
    </row>
    <row r="87" spans="2:7" x14ac:dyDescent="0.25">
      <c r="B87" s="2" t="s">
        <v>74</v>
      </c>
      <c r="C87" s="9">
        <v>87</v>
      </c>
      <c r="D87" s="9">
        <v>72</v>
      </c>
      <c r="E87" s="9">
        <v>25</v>
      </c>
      <c r="F87" s="9">
        <v>39</v>
      </c>
      <c r="G87" s="9">
        <v>223</v>
      </c>
    </row>
    <row r="88" spans="2:7" x14ac:dyDescent="0.25">
      <c r="B88" s="2" t="s">
        <v>75</v>
      </c>
      <c r="C88" s="9">
        <v>2</v>
      </c>
      <c r="D88" s="9" t="s">
        <v>66</v>
      </c>
      <c r="E88" s="9">
        <v>4</v>
      </c>
      <c r="F88" s="9">
        <v>1</v>
      </c>
      <c r="G88" s="9">
        <v>7</v>
      </c>
    </row>
    <row r="89" spans="2:7" x14ac:dyDescent="0.25">
      <c r="B89" s="2" t="s">
        <v>76</v>
      </c>
      <c r="C89" s="9">
        <v>5</v>
      </c>
      <c r="D89" s="9">
        <v>6</v>
      </c>
      <c r="E89" s="9" t="s">
        <v>66</v>
      </c>
      <c r="F89" s="9">
        <v>3</v>
      </c>
      <c r="G89" s="9">
        <v>14</v>
      </c>
    </row>
    <row r="90" spans="2:7" x14ac:dyDescent="0.25">
      <c r="B90" s="2" t="s">
        <v>77</v>
      </c>
      <c r="C90" s="9">
        <v>78</v>
      </c>
      <c r="D90" s="9">
        <v>50</v>
      </c>
      <c r="E90" s="9">
        <v>25</v>
      </c>
      <c r="F90" s="9">
        <v>39</v>
      </c>
      <c r="G90" s="9">
        <v>192</v>
      </c>
    </row>
    <row r="91" spans="2:7" x14ac:dyDescent="0.25">
      <c r="B91" s="2" t="s">
        <v>78</v>
      </c>
      <c r="C91" s="9">
        <v>626</v>
      </c>
      <c r="D91" s="9">
        <v>238</v>
      </c>
      <c r="E91" s="9">
        <v>148</v>
      </c>
      <c r="F91" s="9">
        <v>169</v>
      </c>
      <c r="G91" s="9">
        <v>1181</v>
      </c>
    </row>
    <row r="92" spans="2:7" x14ac:dyDescent="0.25">
      <c r="B92" s="2" t="s">
        <v>79</v>
      </c>
      <c r="C92" s="9">
        <v>89</v>
      </c>
      <c r="D92" s="9">
        <v>78</v>
      </c>
      <c r="E92" s="9">
        <v>17</v>
      </c>
      <c r="F92" s="9">
        <v>14</v>
      </c>
      <c r="G92" s="9">
        <v>198</v>
      </c>
    </row>
    <row r="93" spans="2:7" x14ac:dyDescent="0.25">
      <c r="B93" s="2" t="s">
        <v>80</v>
      </c>
      <c r="C93" s="9">
        <v>80</v>
      </c>
      <c r="D93" s="9">
        <v>48</v>
      </c>
      <c r="E93" s="9">
        <v>26</v>
      </c>
      <c r="F93" s="9">
        <v>16</v>
      </c>
      <c r="G93" s="9">
        <v>170</v>
      </c>
    </row>
    <row r="94" spans="2:7" x14ac:dyDescent="0.25">
      <c r="B94" s="2" t="s">
        <v>81</v>
      </c>
      <c r="C94" s="9">
        <v>46</v>
      </c>
      <c r="D94" s="9">
        <v>50</v>
      </c>
      <c r="E94" s="9">
        <v>54</v>
      </c>
      <c r="F94" s="9">
        <v>44</v>
      </c>
      <c r="G94" s="9">
        <v>194</v>
      </c>
    </row>
    <row r="95" spans="2:7" x14ac:dyDescent="0.25">
      <c r="B95" s="2" t="s">
        <v>82</v>
      </c>
      <c r="C95" s="9">
        <v>109</v>
      </c>
      <c r="D95" s="9">
        <v>80</v>
      </c>
      <c r="E95" s="9">
        <v>28</v>
      </c>
      <c r="F95" s="9">
        <v>35</v>
      </c>
      <c r="G95" s="9">
        <v>252</v>
      </c>
    </row>
    <row r="96" spans="2:7" x14ac:dyDescent="0.25">
      <c r="B96" s="2" t="s">
        <v>83</v>
      </c>
      <c r="C96" s="9">
        <v>62</v>
      </c>
      <c r="D96" s="9">
        <v>43</v>
      </c>
      <c r="E96" s="9">
        <v>15</v>
      </c>
      <c r="F96" s="9">
        <v>25</v>
      </c>
      <c r="G96" s="9">
        <v>145</v>
      </c>
    </row>
    <row r="97" spans="2:7" x14ac:dyDescent="0.25">
      <c r="B97" s="2" t="s">
        <v>84</v>
      </c>
      <c r="C97" s="9">
        <v>36</v>
      </c>
      <c r="D97" s="9">
        <v>25</v>
      </c>
      <c r="E97" s="9">
        <v>8</v>
      </c>
      <c r="F97" s="9">
        <v>6</v>
      </c>
      <c r="G97" s="9">
        <v>75</v>
      </c>
    </row>
    <row r="98" spans="2:7" x14ac:dyDescent="0.25">
      <c r="B98" s="2" t="s">
        <v>85</v>
      </c>
      <c r="C98" s="9">
        <v>7</v>
      </c>
      <c r="D98" s="9">
        <v>2</v>
      </c>
      <c r="E98" s="9">
        <v>1</v>
      </c>
      <c r="F98" s="9" t="s">
        <v>66</v>
      </c>
      <c r="G98" s="9">
        <v>10</v>
      </c>
    </row>
    <row r="99" spans="2:7" x14ac:dyDescent="0.25">
      <c r="B99" s="2" t="s">
        <v>86</v>
      </c>
      <c r="C99" s="9">
        <v>72</v>
      </c>
      <c r="D99" s="9">
        <v>20</v>
      </c>
      <c r="E99" s="9">
        <v>12</v>
      </c>
      <c r="F99" s="9">
        <v>7</v>
      </c>
      <c r="G99" s="9">
        <v>111</v>
      </c>
    </row>
    <row r="100" spans="2:7" x14ac:dyDescent="0.25">
      <c r="B100" s="2" t="s">
        <v>87</v>
      </c>
      <c r="C100" s="9">
        <v>61</v>
      </c>
      <c r="D100" s="9">
        <v>47</v>
      </c>
      <c r="E100" s="9">
        <v>11</v>
      </c>
      <c r="F100" s="9">
        <v>10</v>
      </c>
      <c r="G100" s="9">
        <v>129</v>
      </c>
    </row>
    <row r="101" spans="2:7" x14ac:dyDescent="0.25">
      <c r="B101" s="2" t="s">
        <v>88</v>
      </c>
      <c r="C101" s="9">
        <v>28</v>
      </c>
      <c r="D101" s="9">
        <v>10</v>
      </c>
      <c r="E101" s="9">
        <v>5</v>
      </c>
      <c r="F101" s="9">
        <v>1</v>
      </c>
      <c r="G101" s="9">
        <v>44</v>
      </c>
    </row>
    <row r="102" spans="2:7" x14ac:dyDescent="0.25">
      <c r="B102" s="2" t="s">
        <v>89</v>
      </c>
      <c r="C102" s="9">
        <v>13</v>
      </c>
      <c r="D102" s="9">
        <v>5</v>
      </c>
      <c r="E102" s="9">
        <v>7</v>
      </c>
      <c r="F102" s="9">
        <v>2</v>
      </c>
      <c r="G102" s="9">
        <v>27</v>
      </c>
    </row>
    <row r="103" spans="2:7" x14ac:dyDescent="0.25">
      <c r="B103" s="2" t="s">
        <v>90</v>
      </c>
      <c r="C103" s="9">
        <v>108</v>
      </c>
      <c r="D103" s="9">
        <v>79</v>
      </c>
      <c r="E103" s="9">
        <v>27</v>
      </c>
      <c r="F103" s="9">
        <v>20</v>
      </c>
      <c r="G103" s="9">
        <v>234</v>
      </c>
    </row>
    <row r="104" spans="2:7" x14ac:dyDescent="0.25">
      <c r="B104" s="2" t="s">
        <v>91</v>
      </c>
      <c r="C104" s="9">
        <v>40</v>
      </c>
      <c r="D104" s="9">
        <v>41</v>
      </c>
      <c r="E104" s="9">
        <v>14</v>
      </c>
      <c r="F104" s="9">
        <v>21</v>
      </c>
      <c r="G104" s="9">
        <v>116</v>
      </c>
    </row>
    <row r="105" spans="2:7" x14ac:dyDescent="0.25">
      <c r="B105" s="2" t="s">
        <v>92</v>
      </c>
      <c r="C105" s="9">
        <v>6</v>
      </c>
      <c r="D105" s="9">
        <v>17</v>
      </c>
      <c r="E105" s="9">
        <v>9</v>
      </c>
      <c r="F105" s="9">
        <v>12</v>
      </c>
      <c r="G105" s="9">
        <v>44</v>
      </c>
    </row>
    <row r="106" spans="2:7" x14ac:dyDescent="0.25">
      <c r="B106" s="2" t="s">
        <v>93</v>
      </c>
      <c r="C106" s="9">
        <v>87</v>
      </c>
      <c r="D106" s="9">
        <v>47</v>
      </c>
      <c r="E106" s="9">
        <v>23</v>
      </c>
      <c r="F106" s="9">
        <v>34</v>
      </c>
      <c r="G106" s="9">
        <v>191</v>
      </c>
    </row>
    <row r="107" spans="2:7" x14ac:dyDescent="0.25">
      <c r="B107" s="2" t="s">
        <v>94</v>
      </c>
      <c r="C107" s="9">
        <v>117</v>
      </c>
      <c r="D107" s="9">
        <v>91</v>
      </c>
      <c r="E107" s="9">
        <v>29</v>
      </c>
      <c r="F107" s="9">
        <v>20</v>
      </c>
      <c r="G107" s="9">
        <v>257</v>
      </c>
    </row>
    <row r="108" spans="2:7" x14ac:dyDescent="0.25">
      <c r="B108" s="2" t="s">
        <v>95</v>
      </c>
      <c r="C108" s="9">
        <v>12</v>
      </c>
      <c r="D108" s="9">
        <v>35</v>
      </c>
      <c r="E108" s="9">
        <v>18</v>
      </c>
      <c r="F108" s="9">
        <v>5</v>
      </c>
      <c r="G108" s="9">
        <v>70</v>
      </c>
    </row>
    <row r="109" spans="2:7" x14ac:dyDescent="0.25">
      <c r="B109" s="8" t="s">
        <v>22</v>
      </c>
      <c r="C109" s="10">
        <v>4963</v>
      </c>
      <c r="D109" s="10">
        <v>2385</v>
      </c>
      <c r="E109" s="10">
        <v>1065</v>
      </c>
      <c r="F109" s="10">
        <v>1176</v>
      </c>
      <c r="G109" s="10">
        <v>9589</v>
      </c>
    </row>
    <row r="110" spans="2:7" x14ac:dyDescent="0.25">
      <c r="B110" s="14"/>
      <c r="C110" s="15"/>
      <c r="D110" s="15"/>
      <c r="E110" s="15"/>
      <c r="F110" s="15"/>
      <c r="G110" s="15"/>
    </row>
    <row r="111" spans="2:7" x14ac:dyDescent="0.25">
      <c r="B111" s="1" t="s">
        <v>42</v>
      </c>
    </row>
    <row r="112" spans="2:7" x14ac:dyDescent="0.25">
      <c r="B112" s="1" t="s">
        <v>43</v>
      </c>
    </row>
    <row r="113" spans="2:2" x14ac:dyDescent="0.25">
      <c r="B113" s="1" t="s">
        <v>44</v>
      </c>
    </row>
  </sheetData>
  <sheetProtection algorithmName="SHA-512" hashValue="bi6FzMLBpv/F3tjfZmA7OyUuLDR5705B70B2Umxed6Cs8S71sQE+mh8ecHF01kLMqu34rDXQKXrZj1E7Vmvl9w==" saltValue="4OFu1mz1MupEiIzs5W6VNQ==" spinCount="100000" sheet="1" objects="1" scenarios="1"/>
  <sortState ref="K5:R8">
    <sortCondition descending="1" ref="M5:M8"/>
  </sortState>
  <mergeCells count="3">
    <mergeCell ref="C3:E3"/>
    <mergeCell ref="F3:H3"/>
    <mergeCell ref="B3:B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X230"/>
  <sheetViews>
    <sheetView workbookViewId="0">
      <selection activeCell="B4" sqref="B4:B5"/>
    </sheetView>
  </sheetViews>
  <sheetFormatPr baseColWidth="10" defaultRowHeight="15" x14ac:dyDescent="0.25"/>
  <cols>
    <col min="1" max="1" width="11.42578125" style="22"/>
    <col min="2" max="2" width="30.28515625" style="22" customWidth="1"/>
    <col min="3" max="3" width="13.28515625" style="22" customWidth="1"/>
    <col min="4" max="4" width="12" style="22" customWidth="1"/>
    <col min="5" max="5" width="11.42578125" style="22"/>
    <col min="6" max="6" width="13.7109375" style="22" customWidth="1"/>
    <col min="7" max="7" width="12" style="22" customWidth="1"/>
    <col min="8" max="8" width="12" style="22" bestFit="1" customWidth="1"/>
    <col min="9" max="9" width="11.42578125" style="22"/>
    <col min="10" max="10" width="35.85546875" style="22" bestFit="1" customWidth="1"/>
    <col min="11" max="15" width="11.42578125" style="22"/>
    <col min="16" max="16" width="35.85546875" style="22" bestFit="1" customWidth="1"/>
    <col min="17" max="16384" width="11.42578125" style="22"/>
  </cols>
  <sheetData>
    <row r="3" spans="2:8" x14ac:dyDescent="0.25">
      <c r="B3" s="26" t="s">
        <v>53</v>
      </c>
    </row>
    <row r="4" spans="2:8" x14ac:dyDescent="0.25">
      <c r="B4" s="45" t="s">
        <v>40</v>
      </c>
      <c r="C4" s="44">
        <v>2017</v>
      </c>
      <c r="D4" s="44"/>
      <c r="E4" s="44"/>
      <c r="F4" s="44">
        <v>2018</v>
      </c>
      <c r="G4" s="44"/>
      <c r="H4" s="44"/>
    </row>
    <row r="5" spans="2:8" x14ac:dyDescent="0.25">
      <c r="B5" s="46"/>
      <c r="C5" s="21" t="s">
        <v>0</v>
      </c>
      <c r="D5" s="21" t="s">
        <v>1</v>
      </c>
      <c r="E5" s="21" t="s">
        <v>22</v>
      </c>
      <c r="F5" s="21" t="s">
        <v>0</v>
      </c>
      <c r="G5" s="21" t="s">
        <v>1</v>
      </c>
      <c r="H5" s="21" t="s">
        <v>22</v>
      </c>
    </row>
    <row r="6" spans="2:8" x14ac:dyDescent="0.25">
      <c r="B6" s="2" t="s">
        <v>35</v>
      </c>
      <c r="C6" s="5">
        <v>74126</v>
      </c>
      <c r="D6" s="5">
        <v>39344</v>
      </c>
      <c r="E6" s="5">
        <v>113470</v>
      </c>
      <c r="F6" s="36">
        <v>74590</v>
      </c>
      <c r="G6" s="36">
        <v>39832</v>
      </c>
      <c r="H6" s="36">
        <v>114422</v>
      </c>
    </row>
    <row r="7" spans="2:8" x14ac:dyDescent="0.25">
      <c r="B7" s="2" t="s">
        <v>37</v>
      </c>
      <c r="C7" s="5">
        <v>17872</v>
      </c>
      <c r="D7" s="5">
        <v>58913</v>
      </c>
      <c r="E7" s="5">
        <v>76785</v>
      </c>
      <c r="F7" s="5">
        <v>18362</v>
      </c>
      <c r="G7" s="5">
        <v>59095</v>
      </c>
      <c r="H7" s="5">
        <v>77457</v>
      </c>
    </row>
    <row r="8" spans="2:8" x14ac:dyDescent="0.25">
      <c r="B8" s="2" t="s">
        <v>36</v>
      </c>
      <c r="C8" s="5">
        <v>23154</v>
      </c>
      <c r="D8" s="5">
        <v>14943</v>
      </c>
      <c r="E8" s="5">
        <v>38097</v>
      </c>
      <c r="F8" s="5">
        <v>22976</v>
      </c>
      <c r="G8" s="5">
        <v>14261</v>
      </c>
      <c r="H8" s="5">
        <v>37237</v>
      </c>
    </row>
    <row r="9" spans="2:8" x14ac:dyDescent="0.25">
      <c r="B9" s="2" t="s">
        <v>34</v>
      </c>
      <c r="C9" s="5">
        <v>3346</v>
      </c>
      <c r="D9" s="5">
        <v>20072</v>
      </c>
      <c r="E9" s="5">
        <v>23418</v>
      </c>
      <c r="F9" s="36">
        <v>3755</v>
      </c>
      <c r="G9" s="36">
        <v>22304</v>
      </c>
      <c r="H9" s="36">
        <v>26059</v>
      </c>
    </row>
    <row r="10" spans="2:8" x14ac:dyDescent="0.25">
      <c r="B10" s="2" t="s">
        <v>33</v>
      </c>
      <c r="C10" s="5">
        <v>2085</v>
      </c>
      <c r="D10" s="5">
        <v>1306</v>
      </c>
      <c r="E10" s="5">
        <v>3391</v>
      </c>
      <c r="F10" s="36">
        <v>1932</v>
      </c>
      <c r="G10" s="36">
        <v>1213</v>
      </c>
      <c r="H10" s="36">
        <v>3145</v>
      </c>
    </row>
    <row r="11" spans="2:8" x14ac:dyDescent="0.25">
      <c r="B11" s="12" t="s">
        <v>22</v>
      </c>
      <c r="C11" s="11">
        <v>120583</v>
      </c>
      <c r="D11" s="11">
        <v>134578</v>
      </c>
      <c r="E11" s="11">
        <v>255161</v>
      </c>
      <c r="F11" s="11">
        <v>121615</v>
      </c>
      <c r="G11" s="11">
        <v>136705</v>
      </c>
      <c r="H11" s="11">
        <v>258320</v>
      </c>
    </row>
    <row r="13" spans="2:8" x14ac:dyDescent="0.25">
      <c r="H13" s="23"/>
    </row>
    <row r="14" spans="2:8" x14ac:dyDescent="0.25">
      <c r="B14" s="26" t="s">
        <v>52</v>
      </c>
      <c r="C14" s="1"/>
      <c r="H14" s="23"/>
    </row>
    <row r="15" spans="2:8" x14ac:dyDescent="0.25">
      <c r="B15" s="22" t="s">
        <v>35</v>
      </c>
      <c r="C15" s="42">
        <f>(H6)/$H$11</f>
        <v>0.44294673273459273</v>
      </c>
    </row>
    <row r="16" spans="2:8" x14ac:dyDescent="0.25">
      <c r="B16" s="22" t="s">
        <v>37</v>
      </c>
      <c r="C16" s="42">
        <f t="shared" ref="C16:C19" si="0">(H7)/$H$11</f>
        <v>0.29984902446577888</v>
      </c>
    </row>
    <row r="17" spans="2:8" x14ac:dyDescent="0.25">
      <c r="B17" s="22" t="s">
        <v>36</v>
      </c>
      <c r="C17" s="42">
        <f t="shared" si="0"/>
        <v>0.14415066584081759</v>
      </c>
    </row>
    <row r="18" spans="2:8" x14ac:dyDescent="0.25">
      <c r="B18" s="22" t="s">
        <v>34</v>
      </c>
      <c r="C18" s="42">
        <f t="shared" si="0"/>
        <v>0.10087875503251781</v>
      </c>
    </row>
    <row r="19" spans="2:8" x14ac:dyDescent="0.25">
      <c r="B19" s="22" t="s">
        <v>33</v>
      </c>
      <c r="C19" s="42">
        <f t="shared" si="0"/>
        <v>1.217482192629297E-2</v>
      </c>
    </row>
    <row r="20" spans="2:8" x14ac:dyDescent="0.25">
      <c r="C20" s="27">
        <f>(H11*100)/$H$11</f>
        <v>100</v>
      </c>
    </row>
    <row r="26" spans="2:8" x14ac:dyDescent="0.25">
      <c r="E26" s="23"/>
      <c r="F26" s="23"/>
    </row>
    <row r="30" spans="2:8" x14ac:dyDescent="0.25">
      <c r="B30" s="1" t="s">
        <v>54</v>
      </c>
    </row>
    <row r="31" spans="2:8" ht="60" x14ac:dyDescent="0.25">
      <c r="B31" s="20" t="s">
        <v>28</v>
      </c>
      <c r="C31" s="20" t="s">
        <v>35</v>
      </c>
      <c r="D31" s="20" t="s">
        <v>37</v>
      </c>
      <c r="E31" s="20" t="s">
        <v>36</v>
      </c>
      <c r="F31" s="20" t="s">
        <v>34</v>
      </c>
      <c r="G31" s="20" t="s">
        <v>33</v>
      </c>
      <c r="H31" s="20" t="s">
        <v>22</v>
      </c>
    </row>
    <row r="32" spans="2:8" x14ac:dyDescent="0.25">
      <c r="B32" s="3" t="s">
        <v>2</v>
      </c>
      <c r="C32" s="41">
        <v>341</v>
      </c>
      <c r="D32" s="41">
        <v>1770</v>
      </c>
      <c r="E32" s="9">
        <v>438</v>
      </c>
      <c r="F32" s="41">
        <v>2920</v>
      </c>
      <c r="G32" s="9">
        <v>244</v>
      </c>
      <c r="H32" s="9">
        <v>5713</v>
      </c>
    </row>
    <row r="33" spans="2:24" x14ac:dyDescent="0.25">
      <c r="B33" s="3" t="s">
        <v>3</v>
      </c>
      <c r="C33" s="41">
        <v>459</v>
      </c>
      <c r="D33" s="41">
        <v>2726</v>
      </c>
      <c r="E33" s="9">
        <v>780</v>
      </c>
      <c r="F33" s="41">
        <v>6412</v>
      </c>
      <c r="G33" s="9">
        <v>259</v>
      </c>
      <c r="H33" s="9">
        <v>10636</v>
      </c>
    </row>
    <row r="34" spans="2:24" x14ac:dyDescent="0.25">
      <c r="B34" s="3" t="s">
        <v>4</v>
      </c>
      <c r="C34" s="41">
        <v>3230</v>
      </c>
      <c r="D34" s="9">
        <v>3732</v>
      </c>
      <c r="E34" s="9">
        <v>1037</v>
      </c>
      <c r="F34" s="41">
        <v>10454</v>
      </c>
      <c r="G34" s="9">
        <v>192</v>
      </c>
      <c r="H34" s="9">
        <v>18645</v>
      </c>
    </row>
    <row r="35" spans="2:24" x14ac:dyDescent="0.25">
      <c r="B35" s="3" t="s">
        <v>5</v>
      </c>
      <c r="C35" s="41">
        <v>8565</v>
      </c>
      <c r="D35" s="9">
        <v>3742</v>
      </c>
      <c r="E35" s="9">
        <v>1346</v>
      </c>
      <c r="F35" s="41">
        <v>3002</v>
      </c>
      <c r="G35" s="9">
        <v>114</v>
      </c>
      <c r="H35" s="9">
        <v>16769</v>
      </c>
      <c r="K35" s="9"/>
      <c r="M35" s="23"/>
    </row>
    <row r="36" spans="2:24" x14ac:dyDescent="0.25">
      <c r="B36" s="3" t="s">
        <v>6</v>
      </c>
      <c r="C36" s="41">
        <v>6899</v>
      </c>
      <c r="D36" s="9">
        <v>3296</v>
      </c>
      <c r="E36" s="9">
        <v>1549</v>
      </c>
      <c r="F36" s="41">
        <v>680</v>
      </c>
      <c r="G36" s="9">
        <v>144</v>
      </c>
      <c r="H36" s="9">
        <v>12568</v>
      </c>
      <c r="K36" s="9"/>
    </row>
    <row r="37" spans="2:24" x14ac:dyDescent="0.25">
      <c r="B37" s="3" t="s">
        <v>7</v>
      </c>
      <c r="C37" s="41">
        <v>20776</v>
      </c>
      <c r="D37" s="9">
        <v>12620</v>
      </c>
      <c r="E37" s="9">
        <v>5830</v>
      </c>
      <c r="F37" s="41">
        <v>1032</v>
      </c>
      <c r="G37" s="9">
        <v>424</v>
      </c>
      <c r="H37" s="9">
        <v>40682</v>
      </c>
      <c r="K37" s="23"/>
      <c r="L37" s="23"/>
      <c r="P37" s="24"/>
      <c r="Q37" s="25"/>
      <c r="R37" s="25"/>
      <c r="S37" s="25"/>
    </row>
    <row r="38" spans="2:24" x14ac:dyDescent="0.25">
      <c r="B38" s="3" t="s">
        <v>8</v>
      </c>
      <c r="C38" s="41">
        <v>19644</v>
      </c>
      <c r="D38" s="9">
        <v>13116</v>
      </c>
      <c r="E38" s="9">
        <v>5257</v>
      </c>
      <c r="F38" s="41">
        <v>542</v>
      </c>
      <c r="G38" s="9">
        <v>337</v>
      </c>
      <c r="H38" s="9">
        <v>38896</v>
      </c>
    </row>
    <row r="39" spans="2:24" x14ac:dyDescent="0.25">
      <c r="B39" s="3" t="s">
        <v>9</v>
      </c>
      <c r="C39" s="41">
        <v>15083</v>
      </c>
      <c r="D39" s="9">
        <v>10787</v>
      </c>
      <c r="E39" s="9">
        <v>4141</v>
      </c>
      <c r="F39" s="41">
        <v>351</v>
      </c>
      <c r="G39" s="9">
        <v>249</v>
      </c>
      <c r="H39" s="9">
        <v>30611</v>
      </c>
      <c r="K39" s="5"/>
      <c r="L39" s="5"/>
      <c r="N39" s="5"/>
      <c r="O39" s="5"/>
      <c r="P39" s="5"/>
      <c r="V39" s="5"/>
      <c r="W39" s="5"/>
      <c r="X39" s="5"/>
    </row>
    <row r="40" spans="2:24" x14ac:dyDescent="0.25">
      <c r="B40" s="3" t="s">
        <v>10</v>
      </c>
      <c r="C40" s="41">
        <v>11491</v>
      </c>
      <c r="D40" s="9">
        <v>8285</v>
      </c>
      <c r="E40" s="9">
        <v>3554</v>
      </c>
      <c r="F40" s="41">
        <v>213</v>
      </c>
      <c r="G40" s="9">
        <v>233</v>
      </c>
      <c r="H40" s="9">
        <v>23776</v>
      </c>
      <c r="K40" s="5"/>
      <c r="L40" s="5"/>
      <c r="N40" s="5"/>
      <c r="O40" s="5"/>
      <c r="P40" s="5"/>
      <c r="V40" s="5"/>
      <c r="W40" s="5"/>
      <c r="X40" s="5"/>
    </row>
    <row r="41" spans="2:24" x14ac:dyDescent="0.25">
      <c r="B41" s="3" t="s">
        <v>11</v>
      </c>
      <c r="C41" s="41">
        <v>7772</v>
      </c>
      <c r="D41" s="9">
        <v>5491</v>
      </c>
      <c r="E41" s="9">
        <v>2736</v>
      </c>
      <c r="F41" s="41">
        <v>155</v>
      </c>
      <c r="G41" s="9">
        <v>169</v>
      </c>
      <c r="H41" s="9">
        <v>16323</v>
      </c>
    </row>
    <row r="42" spans="2:24" x14ac:dyDescent="0.25">
      <c r="B42" s="3" t="s">
        <v>12</v>
      </c>
      <c r="C42" s="41">
        <v>6116</v>
      </c>
      <c r="D42" s="9">
        <v>3879</v>
      </c>
      <c r="E42" s="9">
        <v>2389</v>
      </c>
      <c r="F42" s="41">
        <v>91</v>
      </c>
      <c r="G42" s="9">
        <v>165</v>
      </c>
      <c r="H42" s="9">
        <v>12640</v>
      </c>
    </row>
    <row r="43" spans="2:24" x14ac:dyDescent="0.25">
      <c r="B43" s="3" t="s">
        <v>13</v>
      </c>
      <c r="C43" s="41">
        <v>4962</v>
      </c>
      <c r="D43" s="9">
        <v>3006</v>
      </c>
      <c r="E43" s="9">
        <v>2362</v>
      </c>
      <c r="F43" s="41">
        <v>61</v>
      </c>
      <c r="G43" s="9">
        <v>141</v>
      </c>
      <c r="H43" s="9">
        <v>10532</v>
      </c>
      <c r="K43" s="5"/>
      <c r="L43" s="5"/>
      <c r="N43" s="5"/>
      <c r="O43" s="5"/>
      <c r="P43" s="5"/>
      <c r="V43" s="5"/>
      <c r="W43" s="5"/>
      <c r="X43" s="5"/>
    </row>
    <row r="44" spans="2:24" x14ac:dyDescent="0.25">
      <c r="B44" s="3" t="s">
        <v>14</v>
      </c>
      <c r="C44" s="41">
        <v>3636</v>
      </c>
      <c r="D44" s="9">
        <v>2082</v>
      </c>
      <c r="E44" s="9">
        <v>1938</v>
      </c>
      <c r="F44" s="41">
        <v>53</v>
      </c>
      <c r="G44" s="9">
        <v>145</v>
      </c>
      <c r="H44" s="9">
        <v>7854</v>
      </c>
    </row>
    <row r="45" spans="2:24" x14ac:dyDescent="0.25">
      <c r="B45" s="3" t="s">
        <v>15</v>
      </c>
      <c r="C45" s="41">
        <v>2597</v>
      </c>
      <c r="D45" s="9">
        <v>1131</v>
      </c>
      <c r="E45" s="9">
        <v>1451</v>
      </c>
      <c r="F45" s="41">
        <v>37</v>
      </c>
      <c r="G45" s="9">
        <v>96</v>
      </c>
      <c r="H45" s="9">
        <v>5312</v>
      </c>
      <c r="L45" s="23"/>
    </row>
    <row r="46" spans="2:24" x14ac:dyDescent="0.25">
      <c r="B46" s="3" t="s">
        <v>16</v>
      </c>
      <c r="C46" s="41">
        <v>1472</v>
      </c>
      <c r="D46" s="9">
        <v>735</v>
      </c>
      <c r="E46" s="9">
        <v>967</v>
      </c>
      <c r="F46" s="41">
        <v>13</v>
      </c>
      <c r="G46" s="9">
        <v>82</v>
      </c>
      <c r="H46" s="9">
        <v>3269</v>
      </c>
      <c r="N46" s="23"/>
    </row>
    <row r="47" spans="2:24" x14ac:dyDescent="0.25">
      <c r="B47" s="3" t="s">
        <v>17</v>
      </c>
      <c r="C47" s="41">
        <v>738</v>
      </c>
      <c r="D47" s="9">
        <v>460</v>
      </c>
      <c r="E47" s="9">
        <v>657</v>
      </c>
      <c r="F47" s="41">
        <v>19</v>
      </c>
      <c r="G47" s="9">
        <v>61</v>
      </c>
      <c r="H47" s="9">
        <v>1935</v>
      </c>
      <c r="N47" s="23"/>
    </row>
    <row r="48" spans="2:24" x14ac:dyDescent="0.25">
      <c r="B48" s="3" t="s">
        <v>18</v>
      </c>
      <c r="C48" s="41">
        <v>360</v>
      </c>
      <c r="D48" s="9">
        <v>323</v>
      </c>
      <c r="E48" s="9">
        <v>441</v>
      </c>
      <c r="F48" s="41">
        <v>8</v>
      </c>
      <c r="G48" s="9">
        <v>48</v>
      </c>
      <c r="H48" s="9">
        <v>1180</v>
      </c>
    </row>
    <row r="49" spans="2:8" x14ac:dyDescent="0.25">
      <c r="B49" s="3" t="s">
        <v>19</v>
      </c>
      <c r="C49" s="41">
        <v>281</v>
      </c>
      <c r="D49" s="9">
        <v>276</v>
      </c>
      <c r="E49" s="9">
        <v>364</v>
      </c>
      <c r="F49" s="41">
        <v>16</v>
      </c>
      <c r="G49" s="9">
        <v>42</v>
      </c>
      <c r="H49" s="9">
        <v>979</v>
      </c>
    </row>
    <row r="50" spans="2:8" x14ac:dyDescent="0.25">
      <c r="B50" s="8" t="s">
        <v>22</v>
      </c>
      <c r="C50" s="35">
        <v>114422</v>
      </c>
      <c r="D50" s="35">
        <v>77457</v>
      </c>
      <c r="E50" s="35">
        <v>37237</v>
      </c>
      <c r="F50" s="35">
        <v>26059</v>
      </c>
      <c r="G50" s="35">
        <v>3145</v>
      </c>
      <c r="H50" s="35">
        <v>258320</v>
      </c>
    </row>
    <row r="53" spans="2:8" x14ac:dyDescent="0.25">
      <c r="B53" s="1" t="s">
        <v>55</v>
      </c>
    </row>
    <row r="54" spans="2:8" ht="30" x14ac:dyDescent="0.25">
      <c r="B54" s="20" t="s">
        <v>40</v>
      </c>
      <c r="C54" s="34">
        <v>2017</v>
      </c>
      <c r="D54" s="33">
        <v>2018</v>
      </c>
      <c r="E54" s="20" t="s">
        <v>38</v>
      </c>
      <c r="F54" s="20" t="s">
        <v>39</v>
      </c>
    </row>
    <row r="55" spans="2:8" x14ac:dyDescent="0.25">
      <c r="B55" s="3" t="s">
        <v>35</v>
      </c>
      <c r="C55" s="5">
        <v>113470</v>
      </c>
      <c r="D55" s="36">
        <v>114422</v>
      </c>
      <c r="E55" s="5">
        <f>+D55-C55</f>
        <v>952</v>
      </c>
      <c r="F55" s="39">
        <f>(E55)/C55</f>
        <v>8.3898827884022215E-3</v>
      </c>
    </row>
    <row r="56" spans="2:8" x14ac:dyDescent="0.25">
      <c r="B56" s="3" t="s">
        <v>37</v>
      </c>
      <c r="C56" s="5">
        <v>76785</v>
      </c>
      <c r="D56" s="5">
        <v>77457</v>
      </c>
      <c r="E56" s="5">
        <f t="shared" ref="E56:E60" si="1">+D56-C56</f>
        <v>672</v>
      </c>
      <c r="F56" s="39">
        <f t="shared" ref="F56:F59" si="2">(E56)/C56</f>
        <v>8.7517093182262161E-3</v>
      </c>
    </row>
    <row r="57" spans="2:8" x14ac:dyDescent="0.25">
      <c r="B57" s="3" t="s">
        <v>36</v>
      </c>
      <c r="C57" s="5">
        <v>38097</v>
      </c>
      <c r="D57" s="5">
        <v>37237</v>
      </c>
      <c r="E57" s="5">
        <f t="shared" si="1"/>
        <v>-860</v>
      </c>
      <c r="F57" s="39">
        <f t="shared" si="2"/>
        <v>-2.2573955954537102E-2</v>
      </c>
    </row>
    <row r="58" spans="2:8" x14ac:dyDescent="0.25">
      <c r="B58" s="3" t="s">
        <v>34</v>
      </c>
      <c r="C58" s="5">
        <v>23418</v>
      </c>
      <c r="D58" s="36">
        <v>26059</v>
      </c>
      <c r="E58" s="5">
        <f t="shared" si="1"/>
        <v>2641</v>
      </c>
      <c r="F58" s="39">
        <f t="shared" si="2"/>
        <v>0.11277649671193099</v>
      </c>
    </row>
    <row r="59" spans="2:8" x14ac:dyDescent="0.25">
      <c r="B59" s="3" t="s">
        <v>33</v>
      </c>
      <c r="C59" s="5">
        <v>3391</v>
      </c>
      <c r="D59" s="36">
        <v>3145</v>
      </c>
      <c r="E59" s="5">
        <f t="shared" si="1"/>
        <v>-246</v>
      </c>
      <c r="F59" s="39">
        <f t="shared" si="2"/>
        <v>-7.2544971984665294E-2</v>
      </c>
    </row>
    <row r="60" spans="2:8" x14ac:dyDescent="0.25">
      <c r="B60" s="8" t="s">
        <v>22</v>
      </c>
      <c r="C60" s="11">
        <v>255161</v>
      </c>
      <c r="D60" s="11">
        <v>258320</v>
      </c>
      <c r="E60" s="11">
        <f t="shared" si="1"/>
        <v>3159</v>
      </c>
      <c r="F60" s="38">
        <f>(E60)/C60</f>
        <v>1.2380418637644467E-2</v>
      </c>
    </row>
    <row r="61" spans="2:8" x14ac:dyDescent="0.25">
      <c r="B61" s="1"/>
    </row>
    <row r="62" spans="2:8" x14ac:dyDescent="0.25">
      <c r="B62" s="1"/>
    </row>
    <row r="63" spans="2:8" x14ac:dyDescent="0.25">
      <c r="B63" s="1" t="s">
        <v>56</v>
      </c>
    </row>
    <row r="67" spans="2:8" x14ac:dyDescent="0.25">
      <c r="B67" s="3" t="s">
        <v>35</v>
      </c>
      <c r="C67" s="39">
        <f>F55</f>
        <v>8.3898827884022215E-3</v>
      </c>
    </row>
    <row r="68" spans="2:8" x14ac:dyDescent="0.25">
      <c r="B68" s="3" t="s">
        <v>37</v>
      </c>
      <c r="C68" s="39">
        <f t="shared" ref="C68:C71" si="3">F56</f>
        <v>8.7517093182262161E-3</v>
      </c>
    </row>
    <row r="69" spans="2:8" x14ac:dyDescent="0.25">
      <c r="B69" s="3" t="s">
        <v>36</v>
      </c>
      <c r="C69" s="39">
        <f t="shared" si="3"/>
        <v>-2.2573955954537102E-2</v>
      </c>
    </row>
    <row r="70" spans="2:8" x14ac:dyDescent="0.25">
      <c r="B70" s="3" t="s">
        <v>34</v>
      </c>
      <c r="C70" s="39">
        <f t="shared" si="3"/>
        <v>0.11277649671193099</v>
      </c>
    </row>
    <row r="71" spans="2:8" x14ac:dyDescent="0.25">
      <c r="B71" s="3" t="s">
        <v>33</v>
      </c>
      <c r="C71" s="39">
        <f t="shared" si="3"/>
        <v>-7.2544971984665294E-2</v>
      </c>
    </row>
    <row r="72" spans="2:8" x14ac:dyDescent="0.25">
      <c r="B72" s="1"/>
    </row>
    <row r="73" spans="2:8" x14ac:dyDescent="0.25">
      <c r="B73" s="1"/>
    </row>
    <row r="74" spans="2:8" x14ac:dyDescent="0.25">
      <c r="B74" s="1"/>
    </row>
    <row r="75" spans="2:8" x14ac:dyDescent="0.25">
      <c r="B75" s="1"/>
    </row>
    <row r="76" spans="2:8" x14ac:dyDescent="0.25">
      <c r="B76" s="1"/>
    </row>
    <row r="77" spans="2:8" x14ac:dyDescent="0.25">
      <c r="B77" s="1"/>
    </row>
    <row r="78" spans="2:8" x14ac:dyDescent="0.25">
      <c r="B78" s="1"/>
    </row>
    <row r="79" spans="2:8" x14ac:dyDescent="0.25">
      <c r="B79" s="46" t="s">
        <v>57</v>
      </c>
      <c r="C79" s="46"/>
      <c r="D79" s="46"/>
      <c r="E79" s="46"/>
      <c r="F79" s="46"/>
      <c r="G79" s="46"/>
      <c r="H79" s="46"/>
    </row>
    <row r="80" spans="2:8" ht="60" x14ac:dyDescent="0.25">
      <c r="B80" s="20" t="s">
        <v>29</v>
      </c>
      <c r="C80" s="20" t="s">
        <v>35</v>
      </c>
      <c r="D80" s="20" t="s">
        <v>37</v>
      </c>
      <c r="E80" s="20" t="s">
        <v>36</v>
      </c>
      <c r="F80" s="20" t="s">
        <v>34</v>
      </c>
      <c r="G80" s="20" t="s">
        <v>33</v>
      </c>
      <c r="H80" s="20" t="s">
        <v>22</v>
      </c>
    </row>
    <row r="81" spans="2:9" x14ac:dyDescent="0.25">
      <c r="B81" s="22" t="s">
        <v>20</v>
      </c>
      <c r="C81" s="29">
        <v>497</v>
      </c>
      <c r="D81" s="29">
        <v>445</v>
      </c>
      <c r="E81" s="29">
        <v>127</v>
      </c>
      <c r="F81" s="29">
        <v>87</v>
      </c>
      <c r="G81" s="29">
        <v>15</v>
      </c>
      <c r="H81" s="29">
        <v>1171</v>
      </c>
      <c r="I81" s="23"/>
    </row>
    <row r="82" spans="2:9" x14ac:dyDescent="0.25">
      <c r="B82" s="22" t="s">
        <v>67</v>
      </c>
      <c r="C82" s="29">
        <v>1024</v>
      </c>
      <c r="D82" s="29">
        <v>642</v>
      </c>
      <c r="E82" s="29">
        <v>712</v>
      </c>
      <c r="F82" s="29">
        <v>249</v>
      </c>
      <c r="G82" s="29">
        <v>30</v>
      </c>
      <c r="H82" s="29">
        <v>2657</v>
      </c>
      <c r="I82" s="23"/>
    </row>
    <row r="83" spans="2:9" x14ac:dyDescent="0.25">
      <c r="B83" s="22" t="s">
        <v>68</v>
      </c>
      <c r="C83" s="29">
        <v>3870</v>
      </c>
      <c r="D83" s="29">
        <v>2132</v>
      </c>
      <c r="E83" s="29">
        <v>1008</v>
      </c>
      <c r="F83" s="29">
        <v>662</v>
      </c>
      <c r="G83" s="29">
        <v>70</v>
      </c>
      <c r="H83" s="29">
        <v>7742</v>
      </c>
      <c r="I83" s="23"/>
    </row>
    <row r="84" spans="2:9" x14ac:dyDescent="0.25">
      <c r="B84" s="22" t="s">
        <v>65</v>
      </c>
      <c r="C84" s="29">
        <v>29152</v>
      </c>
      <c r="D84" s="29">
        <v>19964</v>
      </c>
      <c r="E84" s="29">
        <v>7352</v>
      </c>
      <c r="F84" s="29">
        <v>4169</v>
      </c>
      <c r="G84" s="29">
        <v>945</v>
      </c>
      <c r="H84" s="29">
        <v>61582</v>
      </c>
      <c r="I84" s="23"/>
    </row>
    <row r="85" spans="2:9" x14ac:dyDescent="0.25">
      <c r="B85" s="22" t="s">
        <v>69</v>
      </c>
      <c r="C85" s="29">
        <v>2437</v>
      </c>
      <c r="D85" s="29">
        <v>1103</v>
      </c>
      <c r="E85" s="29">
        <v>939</v>
      </c>
      <c r="F85" s="29">
        <v>335</v>
      </c>
      <c r="G85" s="29">
        <v>45</v>
      </c>
      <c r="H85" s="29">
        <v>4859</v>
      </c>
      <c r="I85" s="23"/>
    </row>
    <row r="86" spans="2:9" x14ac:dyDescent="0.25">
      <c r="B86" s="22" t="s">
        <v>70</v>
      </c>
      <c r="C86" s="29">
        <v>4653</v>
      </c>
      <c r="D86" s="29">
        <v>3074</v>
      </c>
      <c r="E86" s="29">
        <v>2411</v>
      </c>
      <c r="F86" s="29">
        <v>1209</v>
      </c>
      <c r="G86" s="29">
        <v>137</v>
      </c>
      <c r="H86" s="29">
        <v>11484</v>
      </c>
      <c r="I86" s="23"/>
    </row>
    <row r="87" spans="2:9" x14ac:dyDescent="0.25">
      <c r="B87" s="22" t="s">
        <v>71</v>
      </c>
      <c r="C87" s="29">
        <v>2251</v>
      </c>
      <c r="D87" s="29">
        <v>1436</v>
      </c>
      <c r="E87" s="29">
        <v>708</v>
      </c>
      <c r="F87" s="29">
        <v>665</v>
      </c>
      <c r="G87" s="29">
        <v>25</v>
      </c>
      <c r="H87" s="29">
        <v>5085</v>
      </c>
      <c r="I87" s="23"/>
    </row>
    <row r="88" spans="2:9" x14ac:dyDescent="0.25">
      <c r="B88" s="22" t="s">
        <v>72</v>
      </c>
      <c r="C88" s="29">
        <v>1636</v>
      </c>
      <c r="D88" s="29">
        <v>1148</v>
      </c>
      <c r="E88" s="29">
        <v>562</v>
      </c>
      <c r="F88" s="29">
        <v>341</v>
      </c>
      <c r="G88" s="29">
        <v>34</v>
      </c>
      <c r="H88" s="29">
        <v>3721</v>
      </c>
      <c r="I88" s="23"/>
    </row>
    <row r="89" spans="2:9" x14ac:dyDescent="0.25">
      <c r="B89" s="22" t="s">
        <v>73</v>
      </c>
      <c r="C89" s="29">
        <v>504</v>
      </c>
      <c r="D89" s="29">
        <v>337</v>
      </c>
      <c r="E89" s="29">
        <v>90</v>
      </c>
      <c r="F89" s="29">
        <v>149</v>
      </c>
      <c r="G89" s="29">
        <v>13</v>
      </c>
      <c r="H89" s="29">
        <v>1093</v>
      </c>
      <c r="I89" s="23"/>
    </row>
    <row r="90" spans="2:9" x14ac:dyDescent="0.25">
      <c r="B90" s="22" t="s">
        <v>74</v>
      </c>
      <c r="C90" s="29">
        <v>2214</v>
      </c>
      <c r="D90" s="29">
        <v>1510</v>
      </c>
      <c r="E90" s="29">
        <v>1278</v>
      </c>
      <c r="F90" s="29">
        <v>407</v>
      </c>
      <c r="G90" s="29">
        <v>37</v>
      </c>
      <c r="H90" s="29">
        <v>5446</v>
      </c>
      <c r="I90" s="23"/>
    </row>
    <row r="91" spans="2:9" x14ac:dyDescent="0.25">
      <c r="B91" s="22" t="s">
        <v>75</v>
      </c>
      <c r="C91" s="29">
        <v>120</v>
      </c>
      <c r="D91" s="29">
        <v>86</v>
      </c>
      <c r="E91" s="29">
        <v>37</v>
      </c>
      <c r="F91" s="29">
        <v>38</v>
      </c>
      <c r="G91" s="29">
        <v>7</v>
      </c>
      <c r="H91" s="29">
        <v>288</v>
      </c>
      <c r="I91" s="23"/>
    </row>
    <row r="92" spans="2:9" x14ac:dyDescent="0.25">
      <c r="B92" s="22" t="s">
        <v>76</v>
      </c>
      <c r="C92" s="29">
        <v>174</v>
      </c>
      <c r="D92" s="29">
        <v>214</v>
      </c>
      <c r="E92" s="29">
        <v>21</v>
      </c>
      <c r="F92" s="29">
        <v>102</v>
      </c>
      <c r="G92" s="29">
        <v>5</v>
      </c>
      <c r="H92" s="29">
        <v>516</v>
      </c>
      <c r="I92" s="23"/>
    </row>
    <row r="93" spans="2:9" x14ac:dyDescent="0.25">
      <c r="B93" s="22" t="s">
        <v>77</v>
      </c>
      <c r="C93" s="29">
        <v>935</v>
      </c>
      <c r="D93" s="29">
        <v>450</v>
      </c>
      <c r="E93" s="29">
        <v>623</v>
      </c>
      <c r="F93" s="29">
        <v>272</v>
      </c>
      <c r="G93" s="29">
        <v>25</v>
      </c>
      <c r="H93" s="29">
        <v>2305</v>
      </c>
      <c r="I93" s="23"/>
    </row>
    <row r="94" spans="2:9" x14ac:dyDescent="0.25">
      <c r="B94" s="22" t="s">
        <v>78</v>
      </c>
      <c r="C94" s="29">
        <v>5841</v>
      </c>
      <c r="D94" s="29">
        <v>5075</v>
      </c>
      <c r="E94" s="29">
        <v>2347</v>
      </c>
      <c r="F94" s="29">
        <v>1506</v>
      </c>
      <c r="G94" s="29">
        <v>189</v>
      </c>
      <c r="H94" s="29">
        <v>14958</v>
      </c>
      <c r="I94" s="23"/>
    </row>
    <row r="95" spans="2:9" x14ac:dyDescent="0.25">
      <c r="B95" s="22" t="s">
        <v>79</v>
      </c>
      <c r="C95" s="29">
        <v>479</v>
      </c>
      <c r="D95" s="29">
        <v>387</v>
      </c>
      <c r="E95" s="29">
        <v>356</v>
      </c>
      <c r="F95" s="29">
        <v>262</v>
      </c>
      <c r="G95" s="29">
        <v>5</v>
      </c>
      <c r="H95" s="29">
        <v>1489</v>
      </c>
      <c r="I95" s="23"/>
    </row>
    <row r="96" spans="2:9" x14ac:dyDescent="0.25">
      <c r="B96" s="22" t="s">
        <v>80</v>
      </c>
      <c r="C96" s="29">
        <v>1749</v>
      </c>
      <c r="D96" s="29">
        <v>1229</v>
      </c>
      <c r="E96" s="29">
        <v>429</v>
      </c>
      <c r="F96" s="29">
        <v>352</v>
      </c>
      <c r="G96" s="29">
        <v>43</v>
      </c>
      <c r="H96" s="29">
        <v>3802</v>
      </c>
      <c r="I96" s="23"/>
    </row>
    <row r="97" spans="2:9" x14ac:dyDescent="0.25">
      <c r="B97" s="22" t="s">
        <v>81</v>
      </c>
      <c r="C97" s="29">
        <v>1829</v>
      </c>
      <c r="D97" s="29">
        <v>902</v>
      </c>
      <c r="E97" s="29">
        <v>1046</v>
      </c>
      <c r="F97" s="29">
        <v>87</v>
      </c>
      <c r="G97" s="29">
        <v>40</v>
      </c>
      <c r="H97" s="29">
        <v>3904</v>
      </c>
      <c r="I97" s="23"/>
    </row>
    <row r="98" spans="2:9" x14ac:dyDescent="0.25">
      <c r="B98" s="22" t="s">
        <v>82</v>
      </c>
      <c r="C98" s="29">
        <v>1072</v>
      </c>
      <c r="D98" s="29">
        <v>733</v>
      </c>
      <c r="E98" s="29">
        <v>1344</v>
      </c>
      <c r="F98" s="29">
        <v>392</v>
      </c>
      <c r="G98" s="29">
        <v>32</v>
      </c>
      <c r="H98" s="29">
        <v>3573</v>
      </c>
      <c r="I98" s="23"/>
    </row>
    <row r="99" spans="2:9" x14ac:dyDescent="0.25">
      <c r="B99" s="22" t="s">
        <v>83</v>
      </c>
      <c r="C99" s="29">
        <v>1340</v>
      </c>
      <c r="D99" s="29">
        <v>1232</v>
      </c>
      <c r="E99" s="29">
        <v>415</v>
      </c>
      <c r="F99" s="29">
        <v>249</v>
      </c>
      <c r="G99" s="29">
        <v>31</v>
      </c>
      <c r="H99" s="29">
        <v>3267</v>
      </c>
      <c r="I99" s="23"/>
    </row>
    <row r="100" spans="2:9" x14ac:dyDescent="0.25">
      <c r="B100" s="22" t="s">
        <v>84</v>
      </c>
      <c r="C100" s="29">
        <v>119</v>
      </c>
      <c r="D100" s="29">
        <v>64</v>
      </c>
      <c r="E100" s="29">
        <v>17</v>
      </c>
      <c r="F100" s="29">
        <v>37</v>
      </c>
      <c r="G100" s="29">
        <v>2</v>
      </c>
      <c r="H100" s="29">
        <v>239</v>
      </c>
      <c r="I100" s="23"/>
    </row>
    <row r="101" spans="2:9" x14ac:dyDescent="0.25">
      <c r="B101" s="22" t="s">
        <v>85</v>
      </c>
      <c r="C101" s="29">
        <v>2</v>
      </c>
      <c r="D101" s="29" t="s">
        <v>66</v>
      </c>
      <c r="E101" s="29" t="s">
        <v>66</v>
      </c>
      <c r="F101" s="29">
        <v>1</v>
      </c>
      <c r="G101" s="29" t="s">
        <v>66</v>
      </c>
      <c r="H101" s="29">
        <v>3</v>
      </c>
      <c r="I101" s="23"/>
    </row>
    <row r="102" spans="2:9" x14ac:dyDescent="0.25">
      <c r="B102" s="22" t="s">
        <v>86</v>
      </c>
      <c r="C102" s="29">
        <v>360</v>
      </c>
      <c r="D102" s="29">
        <v>227</v>
      </c>
      <c r="E102" s="29">
        <v>53</v>
      </c>
      <c r="F102" s="29">
        <v>129</v>
      </c>
      <c r="G102" s="29">
        <v>4</v>
      </c>
      <c r="H102" s="29">
        <v>773</v>
      </c>
      <c r="I102" s="23"/>
    </row>
    <row r="103" spans="2:9" x14ac:dyDescent="0.25">
      <c r="B103" s="22" t="s">
        <v>87</v>
      </c>
      <c r="C103" s="29">
        <v>556</v>
      </c>
      <c r="D103" s="29">
        <v>345</v>
      </c>
      <c r="E103" s="29">
        <v>102</v>
      </c>
      <c r="F103" s="29">
        <v>101</v>
      </c>
      <c r="G103" s="29">
        <v>10</v>
      </c>
      <c r="H103" s="29">
        <v>1114</v>
      </c>
      <c r="I103" s="23"/>
    </row>
    <row r="104" spans="2:9" x14ac:dyDescent="0.25">
      <c r="B104" s="22" t="s">
        <v>88</v>
      </c>
      <c r="C104" s="29">
        <v>369</v>
      </c>
      <c r="D104" s="29">
        <v>210</v>
      </c>
      <c r="E104" s="29">
        <v>34</v>
      </c>
      <c r="F104" s="29">
        <v>29</v>
      </c>
      <c r="G104" s="29">
        <v>2</v>
      </c>
      <c r="H104" s="29">
        <v>644</v>
      </c>
      <c r="I104" s="23"/>
    </row>
    <row r="105" spans="2:9" x14ac:dyDescent="0.25">
      <c r="B105" s="22" t="s">
        <v>89</v>
      </c>
      <c r="C105" s="29">
        <v>76</v>
      </c>
      <c r="D105" s="29">
        <v>22</v>
      </c>
      <c r="E105" s="29">
        <v>14</v>
      </c>
      <c r="F105" s="29">
        <v>16</v>
      </c>
      <c r="G105" s="29">
        <v>5</v>
      </c>
      <c r="H105" s="29">
        <v>133</v>
      </c>
      <c r="I105" s="23"/>
    </row>
    <row r="106" spans="2:9" x14ac:dyDescent="0.25">
      <c r="B106" s="22" t="s">
        <v>90</v>
      </c>
      <c r="C106" s="29">
        <v>1384</v>
      </c>
      <c r="D106" s="29">
        <v>912</v>
      </c>
      <c r="E106" s="29">
        <v>327</v>
      </c>
      <c r="F106" s="29">
        <v>325</v>
      </c>
      <c r="G106" s="29">
        <v>24</v>
      </c>
      <c r="H106" s="29">
        <v>2972</v>
      </c>
      <c r="I106" s="23"/>
    </row>
    <row r="107" spans="2:9" x14ac:dyDescent="0.25">
      <c r="B107" s="22" t="s">
        <v>91</v>
      </c>
      <c r="C107" s="29">
        <v>821</v>
      </c>
      <c r="D107" s="29">
        <v>675</v>
      </c>
      <c r="E107" s="29">
        <v>143</v>
      </c>
      <c r="F107" s="29">
        <v>214</v>
      </c>
      <c r="G107" s="29">
        <v>13</v>
      </c>
      <c r="H107" s="29">
        <v>1866</v>
      </c>
      <c r="I107" s="23"/>
    </row>
    <row r="108" spans="2:9" x14ac:dyDescent="0.25">
      <c r="B108" s="22" t="s">
        <v>92</v>
      </c>
      <c r="C108" s="29">
        <v>805</v>
      </c>
      <c r="D108" s="29">
        <v>788</v>
      </c>
      <c r="E108" s="29">
        <v>221</v>
      </c>
      <c r="F108" s="29">
        <v>159</v>
      </c>
      <c r="G108" s="29">
        <v>22</v>
      </c>
      <c r="H108" s="29">
        <v>1995</v>
      </c>
      <c r="I108" s="23"/>
    </row>
    <row r="109" spans="2:9" x14ac:dyDescent="0.25">
      <c r="B109" s="22" t="s">
        <v>93</v>
      </c>
      <c r="C109" s="29">
        <v>1235</v>
      </c>
      <c r="D109" s="29">
        <v>583</v>
      </c>
      <c r="E109" s="29">
        <v>367</v>
      </c>
      <c r="F109" s="29">
        <v>332</v>
      </c>
      <c r="G109" s="29">
        <v>19</v>
      </c>
      <c r="H109" s="29">
        <v>2536</v>
      </c>
      <c r="I109" s="23"/>
    </row>
    <row r="110" spans="2:9" x14ac:dyDescent="0.25">
      <c r="B110" s="22" t="s">
        <v>94</v>
      </c>
      <c r="C110" s="29">
        <v>2086</v>
      </c>
      <c r="D110" s="29">
        <v>2191</v>
      </c>
      <c r="E110" s="29">
        <v>554</v>
      </c>
      <c r="F110" s="29">
        <v>505</v>
      </c>
      <c r="G110" s="29">
        <v>65</v>
      </c>
      <c r="H110" s="29">
        <v>5401</v>
      </c>
      <c r="I110" s="23"/>
    </row>
    <row r="111" spans="2:9" x14ac:dyDescent="0.25">
      <c r="B111" s="22" t="s">
        <v>95</v>
      </c>
      <c r="C111" s="29">
        <v>828</v>
      </c>
      <c r="D111" s="29">
        <v>914</v>
      </c>
      <c r="E111" s="29">
        <v>220</v>
      </c>
      <c r="F111" s="29">
        <v>195</v>
      </c>
      <c r="G111" s="29">
        <v>22</v>
      </c>
      <c r="H111" s="29">
        <v>2179</v>
      </c>
      <c r="I111" s="23"/>
    </row>
    <row r="112" spans="2:9" x14ac:dyDescent="0.25">
      <c r="B112" s="8" t="s">
        <v>22</v>
      </c>
      <c r="C112" s="10">
        <v>70418</v>
      </c>
      <c r="D112" s="10">
        <v>49030</v>
      </c>
      <c r="E112" s="10">
        <v>23857</v>
      </c>
      <c r="F112" s="10">
        <v>13576</v>
      </c>
      <c r="G112" s="10">
        <v>1916</v>
      </c>
      <c r="H112" s="10">
        <v>158797</v>
      </c>
      <c r="I112" s="23"/>
    </row>
    <row r="113" spans="2:9" x14ac:dyDescent="0.25">
      <c r="B113" s="40"/>
      <c r="C113" s="9"/>
      <c r="D113" s="9"/>
      <c r="E113" s="9"/>
      <c r="F113" s="9"/>
      <c r="G113" s="9"/>
      <c r="H113" s="9"/>
      <c r="I113" s="23"/>
    </row>
    <row r="114" spans="2:9" x14ac:dyDescent="0.25">
      <c r="B114" s="40"/>
      <c r="C114" s="9"/>
      <c r="D114" s="9"/>
      <c r="E114" s="9"/>
      <c r="F114" s="9"/>
      <c r="G114" s="9"/>
      <c r="H114" s="9"/>
      <c r="I114" s="23"/>
    </row>
    <row r="115" spans="2:9" x14ac:dyDescent="0.25">
      <c r="I115" s="23"/>
    </row>
    <row r="119" spans="2:9" x14ac:dyDescent="0.25">
      <c r="B119" s="26" t="s">
        <v>58</v>
      </c>
    </row>
    <row r="120" spans="2:9" x14ac:dyDescent="0.25">
      <c r="B120" s="45" t="s">
        <v>40</v>
      </c>
      <c r="C120" s="44">
        <v>2017</v>
      </c>
      <c r="D120" s="44"/>
      <c r="E120" s="44"/>
      <c r="F120" s="44">
        <v>2018</v>
      </c>
      <c r="G120" s="44"/>
      <c r="H120" s="44"/>
    </row>
    <row r="121" spans="2:9" x14ac:dyDescent="0.25">
      <c r="B121" s="46"/>
      <c r="C121" s="21" t="s">
        <v>0</v>
      </c>
      <c r="D121" s="21" t="s">
        <v>1</v>
      </c>
      <c r="E121" s="21" t="s">
        <v>22</v>
      </c>
      <c r="F121" s="21" t="s">
        <v>0</v>
      </c>
      <c r="G121" s="21" t="s">
        <v>1</v>
      </c>
      <c r="H121" s="21" t="s">
        <v>22</v>
      </c>
    </row>
    <row r="122" spans="2:9" x14ac:dyDescent="0.25">
      <c r="B122" s="2" t="s">
        <v>30</v>
      </c>
      <c r="C122" s="5">
        <v>4918</v>
      </c>
      <c r="D122" s="5">
        <v>5507</v>
      </c>
      <c r="E122" s="5">
        <v>10425</v>
      </c>
      <c r="F122" s="5">
        <v>5093</v>
      </c>
      <c r="G122" s="5">
        <v>5602</v>
      </c>
      <c r="H122" s="5">
        <v>10695</v>
      </c>
      <c r="I122" s="27"/>
    </row>
    <row r="123" spans="2:9" x14ac:dyDescent="0.25">
      <c r="B123" s="2" t="s">
        <v>41</v>
      </c>
      <c r="C123" s="5">
        <v>918</v>
      </c>
      <c r="D123" s="5">
        <v>1004</v>
      </c>
      <c r="E123" s="5">
        <v>1922</v>
      </c>
      <c r="F123" s="5">
        <v>964</v>
      </c>
      <c r="G123" s="5">
        <v>1262</v>
      </c>
      <c r="H123" s="5">
        <v>2226</v>
      </c>
      <c r="I123" s="27"/>
    </row>
    <row r="124" spans="2:9" x14ac:dyDescent="0.25">
      <c r="B124" s="2" t="s">
        <v>31</v>
      </c>
      <c r="C124" s="5">
        <v>6831</v>
      </c>
      <c r="D124" s="5">
        <v>42592</v>
      </c>
      <c r="E124" s="5">
        <v>49423</v>
      </c>
      <c r="F124" s="5">
        <v>6850</v>
      </c>
      <c r="G124" s="5">
        <v>42285</v>
      </c>
      <c r="H124" s="5">
        <v>49135</v>
      </c>
      <c r="I124" s="27"/>
    </row>
    <row r="125" spans="2:9" x14ac:dyDescent="0.25">
      <c r="B125" s="2" t="s">
        <v>32</v>
      </c>
      <c r="C125" s="5">
        <v>5205</v>
      </c>
      <c r="D125" s="5">
        <v>9810</v>
      </c>
      <c r="E125" s="5">
        <v>15015</v>
      </c>
      <c r="F125" s="5">
        <v>5455</v>
      </c>
      <c r="G125" s="5">
        <v>9946</v>
      </c>
      <c r="H125" s="5">
        <v>15401</v>
      </c>
      <c r="I125" s="27"/>
    </row>
    <row r="126" spans="2:9" x14ac:dyDescent="0.25">
      <c r="B126" s="8" t="s">
        <v>22</v>
      </c>
      <c r="C126" s="10">
        <v>17872</v>
      </c>
      <c r="D126" s="10">
        <v>58913</v>
      </c>
      <c r="E126" s="10">
        <v>76785</v>
      </c>
      <c r="F126" s="10">
        <v>18362</v>
      </c>
      <c r="G126" s="10">
        <v>59095</v>
      </c>
      <c r="H126" s="10">
        <v>77457</v>
      </c>
      <c r="I126" s="27"/>
    </row>
    <row r="127" spans="2:9" x14ac:dyDescent="0.25">
      <c r="B127" s="2"/>
      <c r="C127" s="5"/>
      <c r="D127" s="5"/>
      <c r="E127" s="5"/>
      <c r="F127" s="5"/>
      <c r="G127" s="5"/>
      <c r="H127" s="5"/>
    </row>
    <row r="128" spans="2:9" x14ac:dyDescent="0.25">
      <c r="B128" s="2"/>
      <c r="C128" s="5"/>
      <c r="D128" s="5"/>
      <c r="E128" s="5"/>
      <c r="F128" s="5"/>
      <c r="G128" s="5"/>
      <c r="H128" s="5"/>
    </row>
    <row r="129" spans="2:8" x14ac:dyDescent="0.25">
      <c r="B129" s="1" t="s">
        <v>59</v>
      </c>
      <c r="D129" s="5"/>
      <c r="E129" s="5"/>
      <c r="F129" s="5"/>
      <c r="G129" s="5"/>
      <c r="H129" s="5"/>
    </row>
    <row r="130" spans="2:8" x14ac:dyDescent="0.25">
      <c r="D130" s="5"/>
      <c r="E130" s="5"/>
      <c r="F130" s="5"/>
      <c r="G130" s="5"/>
      <c r="H130" s="5"/>
    </row>
    <row r="131" spans="2:8" x14ac:dyDescent="0.25">
      <c r="D131" s="5"/>
      <c r="E131" s="5"/>
      <c r="F131" s="5"/>
      <c r="G131" s="5"/>
      <c r="H131" s="5"/>
    </row>
    <row r="132" spans="2:8" x14ac:dyDescent="0.25">
      <c r="D132" s="5"/>
      <c r="E132" s="5"/>
      <c r="F132" s="5"/>
      <c r="G132" s="5"/>
      <c r="H132" s="5"/>
    </row>
    <row r="133" spans="2:8" x14ac:dyDescent="0.25">
      <c r="B133" s="2" t="s">
        <v>30</v>
      </c>
      <c r="C133" s="27">
        <f>(H122*100)/$H$126</f>
        <v>13.807661024826679</v>
      </c>
      <c r="D133" s="17"/>
      <c r="E133" s="5"/>
      <c r="F133" s="5"/>
      <c r="G133" s="5"/>
    </row>
    <row r="134" spans="2:8" x14ac:dyDescent="0.25">
      <c r="B134" s="2" t="s">
        <v>41</v>
      </c>
      <c r="C134" s="27">
        <f t="shared" ref="C134:C137" si="4">(H123*100)/$H$126</f>
        <v>2.8738525891785121</v>
      </c>
      <c r="D134" s="5"/>
      <c r="E134" s="5"/>
      <c r="F134" s="5"/>
      <c r="G134" s="5"/>
    </row>
    <row r="135" spans="2:8" x14ac:dyDescent="0.25">
      <c r="B135" s="2" t="s">
        <v>31</v>
      </c>
      <c r="C135" s="27">
        <f t="shared" si="4"/>
        <v>63.43519630246459</v>
      </c>
      <c r="D135" s="5"/>
      <c r="E135" s="5"/>
      <c r="F135" s="5"/>
      <c r="G135" s="5"/>
    </row>
    <row r="136" spans="2:8" x14ac:dyDescent="0.25">
      <c r="B136" s="2" t="s">
        <v>32</v>
      </c>
      <c r="C136" s="27">
        <f t="shared" si="4"/>
        <v>19.883290083530216</v>
      </c>
      <c r="D136" s="5"/>
      <c r="E136" s="5"/>
      <c r="F136" s="5"/>
      <c r="G136" s="5"/>
    </row>
    <row r="137" spans="2:8" x14ac:dyDescent="0.25">
      <c r="C137" s="27">
        <f t="shared" si="4"/>
        <v>100</v>
      </c>
      <c r="D137" s="5"/>
      <c r="E137" s="5"/>
      <c r="F137" s="5"/>
      <c r="G137" s="5"/>
    </row>
    <row r="138" spans="2:8" x14ac:dyDescent="0.25">
      <c r="B138" s="2"/>
      <c r="C138" s="5"/>
      <c r="D138" s="5"/>
      <c r="E138" s="5"/>
      <c r="F138" s="5"/>
      <c r="G138" s="5"/>
      <c r="H138" s="5"/>
    </row>
    <row r="139" spans="2:8" x14ac:dyDescent="0.25">
      <c r="B139" s="2"/>
      <c r="C139" s="5"/>
      <c r="D139" s="5"/>
      <c r="E139" s="5"/>
      <c r="F139" s="5"/>
      <c r="G139" s="5"/>
      <c r="H139" s="5"/>
    </row>
    <row r="140" spans="2:8" x14ac:dyDescent="0.25">
      <c r="B140" s="2"/>
      <c r="C140" s="5"/>
      <c r="D140" s="5"/>
      <c r="E140" s="5"/>
      <c r="F140" s="5"/>
      <c r="G140" s="5"/>
      <c r="H140" s="5"/>
    </row>
    <row r="141" spans="2:8" x14ac:dyDescent="0.25">
      <c r="B141" s="2"/>
      <c r="C141" s="5"/>
      <c r="D141" s="5"/>
      <c r="E141" s="5"/>
      <c r="F141" s="5"/>
      <c r="G141" s="5"/>
      <c r="H141" s="5"/>
    </row>
    <row r="142" spans="2:8" x14ac:dyDescent="0.25">
      <c r="B142" s="2"/>
      <c r="C142" s="5"/>
      <c r="D142" s="5"/>
      <c r="E142" s="5"/>
      <c r="F142" s="5"/>
      <c r="G142" s="5"/>
      <c r="H142" s="5"/>
    </row>
    <row r="143" spans="2:8" x14ac:dyDescent="0.25">
      <c r="B143" s="2"/>
      <c r="C143" s="5"/>
      <c r="D143" s="5"/>
      <c r="E143" s="5"/>
      <c r="F143" s="5"/>
      <c r="G143" s="5"/>
      <c r="H143" s="5"/>
    </row>
    <row r="145" spans="2:9" x14ac:dyDescent="0.25">
      <c r="B145" s="46" t="s">
        <v>60</v>
      </c>
      <c r="C145" s="46"/>
      <c r="D145" s="46"/>
      <c r="E145" s="46"/>
      <c r="F145" s="46"/>
      <c r="G145" s="46"/>
    </row>
    <row r="146" spans="2:9" ht="45" x14ac:dyDescent="0.25">
      <c r="B146" s="20" t="s">
        <v>28</v>
      </c>
      <c r="C146" s="20" t="s">
        <v>30</v>
      </c>
      <c r="D146" s="20" t="s">
        <v>41</v>
      </c>
      <c r="E146" s="20" t="s">
        <v>31</v>
      </c>
      <c r="F146" s="20" t="s">
        <v>32</v>
      </c>
      <c r="G146" s="20" t="s">
        <v>22</v>
      </c>
      <c r="I146" s="2"/>
    </row>
    <row r="147" spans="2:9" x14ac:dyDescent="0.25">
      <c r="B147" s="28" t="s">
        <v>2</v>
      </c>
      <c r="C147" s="29">
        <v>1770</v>
      </c>
      <c r="D147" s="29" t="s">
        <v>66</v>
      </c>
      <c r="E147" s="29" t="s">
        <v>66</v>
      </c>
      <c r="F147" s="29" t="s">
        <v>66</v>
      </c>
      <c r="G147" s="29">
        <v>1770</v>
      </c>
    </row>
    <row r="148" spans="2:9" x14ac:dyDescent="0.25">
      <c r="B148" s="28" t="s">
        <v>3</v>
      </c>
      <c r="C148" s="29">
        <v>2726</v>
      </c>
      <c r="D148" s="29" t="s">
        <v>66</v>
      </c>
      <c r="E148" s="29" t="s">
        <v>66</v>
      </c>
      <c r="F148" s="29" t="s">
        <v>66</v>
      </c>
      <c r="G148" s="29">
        <v>2726</v>
      </c>
    </row>
    <row r="149" spans="2:9" x14ac:dyDescent="0.25">
      <c r="B149" s="28" t="s">
        <v>4</v>
      </c>
      <c r="C149" s="29">
        <v>3659</v>
      </c>
      <c r="D149" s="29" t="s">
        <v>66</v>
      </c>
      <c r="E149" s="29">
        <v>73</v>
      </c>
      <c r="F149" s="29" t="s">
        <v>66</v>
      </c>
      <c r="G149" s="29">
        <v>3732</v>
      </c>
    </row>
    <row r="150" spans="2:9" x14ac:dyDescent="0.25">
      <c r="B150" s="28" t="s">
        <v>5</v>
      </c>
      <c r="C150" s="29">
        <v>2540</v>
      </c>
      <c r="D150" s="29" t="s">
        <v>66</v>
      </c>
      <c r="E150" s="29">
        <v>1202</v>
      </c>
      <c r="F150" s="29" t="s">
        <v>66</v>
      </c>
      <c r="G150" s="29">
        <v>3742</v>
      </c>
    </row>
    <row r="151" spans="2:9" x14ac:dyDescent="0.25">
      <c r="B151" s="28" t="s">
        <v>6</v>
      </c>
      <c r="C151" s="29" t="s">
        <v>66</v>
      </c>
      <c r="D151" s="29" t="s">
        <v>66</v>
      </c>
      <c r="E151" s="29">
        <v>2289</v>
      </c>
      <c r="F151" s="29">
        <v>1007</v>
      </c>
      <c r="G151" s="29">
        <v>3296</v>
      </c>
    </row>
    <row r="152" spans="2:9" x14ac:dyDescent="0.25">
      <c r="B152" s="28" t="s">
        <v>7</v>
      </c>
      <c r="C152" s="29" t="s">
        <v>66</v>
      </c>
      <c r="D152" s="29" t="s">
        <v>66</v>
      </c>
      <c r="E152" s="29">
        <v>9858</v>
      </c>
      <c r="F152" s="29">
        <v>2762</v>
      </c>
      <c r="G152" s="29">
        <v>12620</v>
      </c>
    </row>
    <row r="153" spans="2:9" x14ac:dyDescent="0.25">
      <c r="B153" s="28" t="s">
        <v>8</v>
      </c>
      <c r="C153" s="29" t="s">
        <v>66</v>
      </c>
      <c r="D153" s="29" t="s">
        <v>66</v>
      </c>
      <c r="E153" s="29">
        <v>10779</v>
      </c>
      <c r="F153" s="29">
        <v>2337</v>
      </c>
      <c r="G153" s="29">
        <v>13116</v>
      </c>
    </row>
    <row r="154" spans="2:9" x14ac:dyDescent="0.25">
      <c r="B154" s="28" t="s">
        <v>9</v>
      </c>
      <c r="C154" s="29" t="s">
        <v>66</v>
      </c>
      <c r="D154" s="29" t="s">
        <v>66</v>
      </c>
      <c r="E154" s="29">
        <v>8806</v>
      </c>
      <c r="F154" s="29">
        <v>1981</v>
      </c>
      <c r="G154" s="29">
        <v>10787</v>
      </c>
    </row>
    <row r="155" spans="2:9" x14ac:dyDescent="0.25">
      <c r="B155" s="28" t="s">
        <v>10</v>
      </c>
      <c r="C155" s="29" t="s">
        <v>66</v>
      </c>
      <c r="D155" s="29" t="s">
        <v>66</v>
      </c>
      <c r="E155" s="29">
        <v>6564</v>
      </c>
      <c r="F155" s="29">
        <v>1721</v>
      </c>
      <c r="G155" s="29">
        <v>8285</v>
      </c>
    </row>
    <row r="156" spans="2:9" x14ac:dyDescent="0.25">
      <c r="B156" s="28" t="s">
        <v>11</v>
      </c>
      <c r="C156" s="29" t="s">
        <v>66</v>
      </c>
      <c r="D156" s="29" t="s">
        <v>66</v>
      </c>
      <c r="E156" s="29">
        <v>4047</v>
      </c>
      <c r="F156" s="29">
        <v>1444</v>
      </c>
      <c r="G156" s="29">
        <v>5491</v>
      </c>
    </row>
    <row r="157" spans="2:9" x14ac:dyDescent="0.25">
      <c r="B157" s="28" t="s">
        <v>12</v>
      </c>
      <c r="C157" s="29" t="s">
        <v>66</v>
      </c>
      <c r="D157" s="29" t="s">
        <v>66</v>
      </c>
      <c r="E157" s="29">
        <v>2485</v>
      </c>
      <c r="F157" s="29">
        <v>1394</v>
      </c>
      <c r="G157" s="29">
        <v>3879</v>
      </c>
    </row>
    <row r="158" spans="2:9" x14ac:dyDescent="0.25">
      <c r="B158" s="28" t="s">
        <v>13</v>
      </c>
      <c r="C158" s="29" t="s">
        <v>66</v>
      </c>
      <c r="D158" s="29" t="s">
        <v>66</v>
      </c>
      <c r="E158" s="29">
        <v>1524</v>
      </c>
      <c r="F158" s="29">
        <v>1482</v>
      </c>
      <c r="G158" s="29">
        <v>3006</v>
      </c>
    </row>
    <row r="159" spans="2:9" x14ac:dyDescent="0.25">
      <c r="B159" s="28" t="s">
        <v>14</v>
      </c>
      <c r="C159" s="29" t="s">
        <v>66</v>
      </c>
      <c r="D159" s="29" t="s">
        <v>66</v>
      </c>
      <c r="E159" s="29">
        <v>809</v>
      </c>
      <c r="F159" s="29">
        <v>1273</v>
      </c>
      <c r="G159" s="29">
        <v>2082</v>
      </c>
    </row>
    <row r="160" spans="2:9" x14ac:dyDescent="0.25">
      <c r="B160" s="28" t="s">
        <v>15</v>
      </c>
      <c r="C160" s="29" t="s">
        <v>66</v>
      </c>
      <c r="D160" s="29">
        <v>754</v>
      </c>
      <c r="E160" s="29">
        <v>377</v>
      </c>
      <c r="F160" s="29" t="s">
        <v>66</v>
      </c>
      <c r="G160" s="29">
        <v>1131</v>
      </c>
    </row>
    <row r="161" spans="2:9" x14ac:dyDescent="0.25">
      <c r="B161" s="28" t="s">
        <v>16</v>
      </c>
      <c r="C161" s="29" t="s">
        <v>66</v>
      </c>
      <c r="D161" s="29">
        <v>547</v>
      </c>
      <c r="E161" s="29">
        <v>188</v>
      </c>
      <c r="F161" s="29" t="s">
        <v>66</v>
      </c>
      <c r="G161" s="29">
        <v>735</v>
      </c>
    </row>
    <row r="162" spans="2:9" x14ac:dyDescent="0.25">
      <c r="B162" s="28" t="s">
        <v>17</v>
      </c>
      <c r="C162" s="29" t="s">
        <v>66</v>
      </c>
      <c r="D162" s="29">
        <v>380</v>
      </c>
      <c r="E162" s="29">
        <v>80</v>
      </c>
      <c r="F162" s="29" t="s">
        <v>66</v>
      </c>
      <c r="G162" s="29">
        <v>460</v>
      </c>
    </row>
    <row r="163" spans="2:9" x14ac:dyDescent="0.25">
      <c r="B163" s="28" t="s">
        <v>18</v>
      </c>
      <c r="C163" s="29" t="s">
        <v>66</v>
      </c>
      <c r="D163" s="29">
        <v>285</v>
      </c>
      <c r="E163" s="29">
        <v>38</v>
      </c>
      <c r="F163" s="29" t="s">
        <v>66</v>
      </c>
      <c r="G163" s="29">
        <v>323</v>
      </c>
    </row>
    <row r="164" spans="2:9" x14ac:dyDescent="0.25">
      <c r="B164" s="28" t="s">
        <v>19</v>
      </c>
      <c r="C164" s="29" t="s">
        <v>66</v>
      </c>
      <c r="D164" s="29">
        <v>260</v>
      </c>
      <c r="E164" s="29">
        <v>16</v>
      </c>
      <c r="F164" s="29" t="s">
        <v>66</v>
      </c>
      <c r="G164" s="29">
        <v>276</v>
      </c>
    </row>
    <row r="165" spans="2:9" x14ac:dyDescent="0.25">
      <c r="B165" s="8" t="s">
        <v>22</v>
      </c>
      <c r="C165" s="10">
        <v>10695</v>
      </c>
      <c r="D165" s="10">
        <v>2226</v>
      </c>
      <c r="E165" s="10">
        <v>49135</v>
      </c>
      <c r="F165" s="10">
        <v>15401</v>
      </c>
      <c r="G165" s="10">
        <v>77457</v>
      </c>
    </row>
    <row r="166" spans="2:9" x14ac:dyDescent="0.25">
      <c r="I166" s="2"/>
    </row>
    <row r="169" spans="2:9" x14ac:dyDescent="0.25">
      <c r="B169" s="1" t="s">
        <v>61</v>
      </c>
    </row>
    <row r="170" spans="2:9" ht="30" x14ac:dyDescent="0.25">
      <c r="B170" s="20" t="s">
        <v>40</v>
      </c>
      <c r="C170" s="34">
        <v>2017</v>
      </c>
      <c r="D170" s="20">
        <v>2018</v>
      </c>
      <c r="E170" s="20" t="s">
        <v>38</v>
      </c>
      <c r="F170" s="20" t="s">
        <v>39</v>
      </c>
    </row>
    <row r="171" spans="2:9" x14ac:dyDescent="0.25">
      <c r="B171" s="2" t="s">
        <v>30</v>
      </c>
      <c r="C171" s="5">
        <v>10425</v>
      </c>
      <c r="D171" s="5">
        <v>10695</v>
      </c>
      <c r="E171" s="5">
        <f>+D171-C171</f>
        <v>270</v>
      </c>
      <c r="F171" s="39">
        <f>(E171)/C171</f>
        <v>2.5899280575539568E-2</v>
      </c>
      <c r="G171" s="30"/>
    </row>
    <row r="172" spans="2:9" x14ac:dyDescent="0.25">
      <c r="B172" s="2" t="s">
        <v>41</v>
      </c>
      <c r="C172" s="5">
        <v>1922</v>
      </c>
      <c r="D172" s="5">
        <v>2226</v>
      </c>
      <c r="E172" s="5">
        <f t="shared" ref="E172:E175" si="5">+D172-C172</f>
        <v>304</v>
      </c>
      <c r="F172" s="39">
        <f>(E172)/C172</f>
        <v>0.15816857440166493</v>
      </c>
      <c r="G172" s="23"/>
    </row>
    <row r="173" spans="2:9" x14ac:dyDescent="0.25">
      <c r="B173" s="2" t="s">
        <v>31</v>
      </c>
      <c r="C173" s="5">
        <v>49423</v>
      </c>
      <c r="D173" s="5">
        <v>49135</v>
      </c>
      <c r="E173" s="5">
        <f t="shared" si="5"/>
        <v>-288</v>
      </c>
      <c r="F173" s="39">
        <f>(E173)/C173</f>
        <v>-5.8272464237298423E-3</v>
      </c>
      <c r="G173" s="23"/>
    </row>
    <row r="174" spans="2:9" x14ac:dyDescent="0.25">
      <c r="B174" s="2" t="s">
        <v>32</v>
      </c>
      <c r="C174" s="5">
        <v>15015</v>
      </c>
      <c r="D174" s="5">
        <v>15401</v>
      </c>
      <c r="E174" s="5">
        <f t="shared" si="5"/>
        <v>386</v>
      </c>
      <c r="F174" s="39">
        <f>(E174)/C174</f>
        <v>2.5707625707625709E-2</v>
      </c>
      <c r="G174" s="23"/>
    </row>
    <row r="175" spans="2:9" x14ac:dyDescent="0.25">
      <c r="B175" s="8" t="s">
        <v>22</v>
      </c>
      <c r="C175" s="10">
        <v>76785</v>
      </c>
      <c r="D175" s="10">
        <v>77457</v>
      </c>
      <c r="E175" s="11">
        <f t="shared" si="5"/>
        <v>672</v>
      </c>
      <c r="F175" s="43">
        <f>(E175)/C175</f>
        <v>8.7517093182262161E-3</v>
      </c>
      <c r="G175" s="23"/>
    </row>
    <row r="176" spans="2:9" x14ac:dyDescent="0.25">
      <c r="E176" s="18"/>
      <c r="F176" s="19"/>
    </row>
    <row r="177" spans="2:6" x14ac:dyDescent="0.25">
      <c r="E177" s="31"/>
      <c r="F177" s="32"/>
    </row>
    <row r="178" spans="2:6" x14ac:dyDescent="0.25">
      <c r="B178" s="1" t="s">
        <v>62</v>
      </c>
      <c r="E178" s="31"/>
      <c r="F178" s="32"/>
    </row>
    <row r="179" spans="2:6" x14ac:dyDescent="0.25">
      <c r="E179" s="31"/>
      <c r="F179" s="32"/>
    </row>
    <row r="180" spans="2:6" x14ac:dyDescent="0.25">
      <c r="E180" s="31"/>
      <c r="F180" s="32"/>
    </row>
    <row r="181" spans="2:6" x14ac:dyDescent="0.25">
      <c r="B181" s="2" t="s">
        <v>30</v>
      </c>
      <c r="C181" s="39">
        <f>F171</f>
        <v>2.5899280575539568E-2</v>
      </c>
      <c r="E181" s="31"/>
      <c r="F181" s="32"/>
    </row>
    <row r="182" spans="2:6" x14ac:dyDescent="0.25">
      <c r="B182" s="2" t="s">
        <v>41</v>
      </c>
      <c r="C182" s="39">
        <f t="shared" ref="C182:C184" si="6">F172</f>
        <v>0.15816857440166493</v>
      </c>
      <c r="E182" s="31"/>
      <c r="F182" s="32"/>
    </row>
    <row r="183" spans="2:6" x14ac:dyDescent="0.25">
      <c r="B183" s="2" t="s">
        <v>31</v>
      </c>
      <c r="C183" s="39">
        <f t="shared" si="6"/>
        <v>-5.8272464237298423E-3</v>
      </c>
      <c r="E183" s="31"/>
      <c r="F183" s="32"/>
    </row>
    <row r="184" spans="2:6" x14ac:dyDescent="0.25">
      <c r="B184" s="2" t="s">
        <v>32</v>
      </c>
      <c r="C184" s="39">
        <f t="shared" si="6"/>
        <v>2.5707625707625709E-2</v>
      </c>
      <c r="E184" s="31"/>
      <c r="F184" s="32"/>
    </row>
    <row r="185" spans="2:6" x14ac:dyDescent="0.25">
      <c r="E185" s="31"/>
      <c r="F185" s="32"/>
    </row>
    <row r="186" spans="2:6" x14ac:dyDescent="0.25">
      <c r="E186" s="31"/>
      <c r="F186" s="32"/>
    </row>
    <row r="187" spans="2:6" x14ac:dyDescent="0.25">
      <c r="E187" s="31"/>
      <c r="F187" s="32"/>
    </row>
    <row r="188" spans="2:6" x14ac:dyDescent="0.25">
      <c r="E188" s="31"/>
      <c r="F188" s="32"/>
    </row>
    <row r="189" spans="2:6" x14ac:dyDescent="0.25">
      <c r="E189" s="31"/>
      <c r="F189" s="32"/>
    </row>
    <row r="190" spans="2:6" x14ac:dyDescent="0.25">
      <c r="E190" s="31"/>
      <c r="F190" s="32"/>
    </row>
    <row r="191" spans="2:6" x14ac:dyDescent="0.25">
      <c r="E191" s="5"/>
      <c r="F191" s="2"/>
    </row>
    <row r="192" spans="2:6" x14ac:dyDescent="0.25">
      <c r="E192" s="5"/>
      <c r="F192" s="2"/>
    </row>
    <row r="194" spans="2:20" x14ac:dyDescent="0.25">
      <c r="B194" s="1" t="s">
        <v>63</v>
      </c>
    </row>
    <row r="195" spans="2:20" ht="45" x14ac:dyDescent="0.25">
      <c r="B195" s="20" t="s">
        <v>29</v>
      </c>
      <c r="C195" s="20" t="s">
        <v>30</v>
      </c>
      <c r="D195" s="20" t="s">
        <v>41</v>
      </c>
      <c r="E195" s="20" t="s">
        <v>31</v>
      </c>
      <c r="F195" s="20" t="s">
        <v>32</v>
      </c>
      <c r="G195" s="20" t="s">
        <v>22</v>
      </c>
      <c r="O195" s="16"/>
      <c r="P195" s="16"/>
      <c r="Q195" s="16"/>
      <c r="R195" s="16"/>
      <c r="S195" s="16"/>
      <c r="T195" s="16"/>
    </row>
    <row r="196" spans="2:20" x14ac:dyDescent="0.25">
      <c r="B196" s="22" t="s">
        <v>20</v>
      </c>
      <c r="C196" s="29">
        <v>119</v>
      </c>
      <c r="D196" s="29">
        <v>9</v>
      </c>
      <c r="E196" s="29">
        <v>236</v>
      </c>
      <c r="F196" s="29">
        <v>81</v>
      </c>
      <c r="G196" s="29">
        <v>445</v>
      </c>
    </row>
    <row r="197" spans="2:20" x14ac:dyDescent="0.25">
      <c r="B197" s="22" t="s">
        <v>67</v>
      </c>
      <c r="C197" s="29">
        <v>73</v>
      </c>
      <c r="D197" s="29">
        <v>23</v>
      </c>
      <c r="E197" s="29">
        <v>385</v>
      </c>
      <c r="F197" s="29">
        <v>161</v>
      </c>
      <c r="G197" s="29">
        <v>642</v>
      </c>
    </row>
    <row r="198" spans="2:20" x14ac:dyDescent="0.25">
      <c r="B198" s="22" t="s">
        <v>68</v>
      </c>
      <c r="C198" s="29">
        <v>178</v>
      </c>
      <c r="D198" s="29">
        <v>94</v>
      </c>
      <c r="E198" s="29">
        <v>1282</v>
      </c>
      <c r="F198" s="29">
        <v>578</v>
      </c>
      <c r="G198" s="29">
        <v>2132</v>
      </c>
    </row>
    <row r="199" spans="2:20" x14ac:dyDescent="0.25">
      <c r="B199" s="22" t="s">
        <v>65</v>
      </c>
      <c r="C199" s="29">
        <v>3800</v>
      </c>
      <c r="D199" s="29">
        <v>491</v>
      </c>
      <c r="E199" s="29">
        <v>12388</v>
      </c>
      <c r="F199" s="29">
        <v>3285</v>
      </c>
      <c r="G199" s="29">
        <v>19964</v>
      </c>
    </row>
    <row r="200" spans="2:20" x14ac:dyDescent="0.25">
      <c r="B200" s="22" t="s">
        <v>69</v>
      </c>
      <c r="C200" s="29">
        <v>120</v>
      </c>
      <c r="D200" s="29">
        <v>30</v>
      </c>
      <c r="E200" s="29">
        <v>663</v>
      </c>
      <c r="F200" s="29">
        <v>290</v>
      </c>
      <c r="G200" s="29">
        <v>1103</v>
      </c>
    </row>
    <row r="201" spans="2:20" x14ac:dyDescent="0.25">
      <c r="B201" s="22" t="s">
        <v>70</v>
      </c>
      <c r="C201" s="29">
        <v>232</v>
      </c>
      <c r="D201" s="29">
        <v>112</v>
      </c>
      <c r="E201" s="29">
        <v>2060</v>
      </c>
      <c r="F201" s="29">
        <v>670</v>
      </c>
      <c r="G201" s="29">
        <v>3074</v>
      </c>
    </row>
    <row r="202" spans="2:20" x14ac:dyDescent="0.25">
      <c r="B202" s="22" t="s">
        <v>71</v>
      </c>
      <c r="C202" s="29">
        <v>107</v>
      </c>
      <c r="D202" s="29">
        <v>46</v>
      </c>
      <c r="E202" s="29">
        <v>960</v>
      </c>
      <c r="F202" s="29">
        <v>323</v>
      </c>
      <c r="G202" s="29">
        <v>1436</v>
      </c>
    </row>
    <row r="203" spans="2:20" x14ac:dyDescent="0.25">
      <c r="B203" s="22" t="s">
        <v>72</v>
      </c>
      <c r="C203" s="29">
        <v>118</v>
      </c>
      <c r="D203" s="29">
        <v>45</v>
      </c>
      <c r="E203" s="29">
        <v>681</v>
      </c>
      <c r="F203" s="29">
        <v>304</v>
      </c>
      <c r="G203" s="29">
        <v>1148</v>
      </c>
    </row>
    <row r="204" spans="2:20" x14ac:dyDescent="0.25">
      <c r="B204" s="22" t="s">
        <v>73</v>
      </c>
      <c r="C204" s="29">
        <v>36</v>
      </c>
      <c r="D204" s="29">
        <v>4</v>
      </c>
      <c r="E204" s="29">
        <v>248</v>
      </c>
      <c r="F204" s="29">
        <v>49</v>
      </c>
      <c r="G204" s="29">
        <v>337</v>
      </c>
    </row>
    <row r="205" spans="2:20" x14ac:dyDescent="0.25">
      <c r="B205" s="22" t="s">
        <v>74</v>
      </c>
      <c r="C205" s="29">
        <v>166</v>
      </c>
      <c r="D205" s="29">
        <v>53</v>
      </c>
      <c r="E205" s="29">
        <v>983</v>
      </c>
      <c r="F205" s="29">
        <v>308</v>
      </c>
      <c r="G205" s="29">
        <v>1510</v>
      </c>
    </row>
    <row r="206" spans="2:20" x14ac:dyDescent="0.25">
      <c r="B206" s="22" t="s">
        <v>75</v>
      </c>
      <c r="C206" s="29">
        <v>11</v>
      </c>
      <c r="D206" s="29">
        <v>3</v>
      </c>
      <c r="E206" s="29">
        <v>63</v>
      </c>
      <c r="F206" s="29">
        <v>9</v>
      </c>
      <c r="G206" s="29">
        <v>86</v>
      </c>
    </row>
    <row r="207" spans="2:20" x14ac:dyDescent="0.25">
      <c r="B207" s="22" t="s">
        <v>76</v>
      </c>
      <c r="C207" s="29">
        <v>46</v>
      </c>
      <c r="D207" s="29">
        <v>2</v>
      </c>
      <c r="E207" s="29">
        <v>117</v>
      </c>
      <c r="F207" s="29">
        <v>49</v>
      </c>
      <c r="G207" s="29">
        <v>214</v>
      </c>
    </row>
    <row r="208" spans="2:20" x14ac:dyDescent="0.25">
      <c r="B208" s="22" t="s">
        <v>77</v>
      </c>
      <c r="C208" s="29">
        <v>45</v>
      </c>
      <c r="D208" s="29">
        <v>11</v>
      </c>
      <c r="E208" s="29">
        <v>300</v>
      </c>
      <c r="F208" s="29">
        <v>94</v>
      </c>
      <c r="G208" s="29">
        <v>450</v>
      </c>
    </row>
    <row r="209" spans="2:7" x14ac:dyDescent="0.25">
      <c r="B209" s="22" t="s">
        <v>78</v>
      </c>
      <c r="C209" s="29">
        <v>587</v>
      </c>
      <c r="D209" s="29">
        <v>205</v>
      </c>
      <c r="E209" s="29">
        <v>3044</v>
      </c>
      <c r="F209" s="29">
        <v>1239</v>
      </c>
      <c r="G209" s="29">
        <v>5075</v>
      </c>
    </row>
    <row r="210" spans="2:7" x14ac:dyDescent="0.25">
      <c r="B210" s="22" t="s">
        <v>79</v>
      </c>
      <c r="C210" s="29">
        <v>23</v>
      </c>
      <c r="D210" s="29">
        <v>9</v>
      </c>
      <c r="E210" s="29">
        <v>253</v>
      </c>
      <c r="F210" s="29">
        <v>102</v>
      </c>
      <c r="G210" s="29">
        <v>387</v>
      </c>
    </row>
    <row r="211" spans="2:7" x14ac:dyDescent="0.25">
      <c r="B211" s="22" t="s">
        <v>80</v>
      </c>
      <c r="C211" s="29">
        <v>101</v>
      </c>
      <c r="D211" s="29">
        <v>34</v>
      </c>
      <c r="E211" s="29">
        <v>813</v>
      </c>
      <c r="F211" s="29">
        <v>281</v>
      </c>
      <c r="G211" s="29">
        <v>1229</v>
      </c>
    </row>
    <row r="212" spans="2:7" x14ac:dyDescent="0.25">
      <c r="B212" s="22" t="s">
        <v>81</v>
      </c>
      <c r="C212" s="29">
        <v>55</v>
      </c>
      <c r="D212" s="29">
        <v>34</v>
      </c>
      <c r="E212" s="29">
        <v>610</v>
      </c>
      <c r="F212" s="29">
        <v>203</v>
      </c>
      <c r="G212" s="29">
        <v>902</v>
      </c>
    </row>
    <row r="213" spans="2:7" x14ac:dyDescent="0.25">
      <c r="B213" s="22" t="s">
        <v>82</v>
      </c>
      <c r="C213" s="29">
        <v>85</v>
      </c>
      <c r="D213" s="29">
        <v>31</v>
      </c>
      <c r="E213" s="29">
        <v>466</v>
      </c>
      <c r="F213" s="29">
        <v>151</v>
      </c>
      <c r="G213" s="29">
        <v>733</v>
      </c>
    </row>
    <row r="214" spans="2:7" x14ac:dyDescent="0.25">
      <c r="B214" s="22" t="s">
        <v>83</v>
      </c>
      <c r="C214" s="29">
        <v>92</v>
      </c>
      <c r="D214" s="29">
        <v>59</v>
      </c>
      <c r="E214" s="29">
        <v>780</v>
      </c>
      <c r="F214" s="29">
        <v>301</v>
      </c>
      <c r="G214" s="29">
        <v>1232</v>
      </c>
    </row>
    <row r="215" spans="2:7" x14ac:dyDescent="0.25">
      <c r="B215" s="22" t="s">
        <v>84</v>
      </c>
      <c r="C215" s="29">
        <v>6</v>
      </c>
      <c r="D215" s="29" t="s">
        <v>66</v>
      </c>
      <c r="E215" s="29">
        <v>48</v>
      </c>
      <c r="F215" s="29">
        <v>10</v>
      </c>
      <c r="G215" s="29">
        <v>64</v>
      </c>
    </row>
    <row r="216" spans="2:7" x14ac:dyDescent="0.25">
      <c r="B216" s="22" t="s">
        <v>86</v>
      </c>
      <c r="C216" s="29">
        <v>17</v>
      </c>
      <c r="D216" s="29">
        <v>1</v>
      </c>
      <c r="E216" s="29">
        <v>190</v>
      </c>
      <c r="F216" s="29">
        <v>19</v>
      </c>
      <c r="G216" s="29">
        <v>227</v>
      </c>
    </row>
    <row r="217" spans="2:7" x14ac:dyDescent="0.25">
      <c r="B217" s="22" t="s">
        <v>87</v>
      </c>
      <c r="C217" s="29">
        <v>28</v>
      </c>
      <c r="D217" s="29">
        <v>10</v>
      </c>
      <c r="E217" s="29">
        <v>241</v>
      </c>
      <c r="F217" s="29">
        <v>66</v>
      </c>
      <c r="G217" s="29">
        <v>345</v>
      </c>
    </row>
    <row r="218" spans="2:7" x14ac:dyDescent="0.25">
      <c r="B218" s="22" t="s">
        <v>88</v>
      </c>
      <c r="C218" s="29">
        <v>16</v>
      </c>
      <c r="D218" s="29">
        <v>3</v>
      </c>
      <c r="E218" s="29">
        <v>147</v>
      </c>
      <c r="F218" s="29">
        <v>44</v>
      </c>
      <c r="G218" s="29">
        <v>210</v>
      </c>
    </row>
    <row r="219" spans="2:7" x14ac:dyDescent="0.25">
      <c r="B219" s="22" t="s">
        <v>89</v>
      </c>
      <c r="C219" s="29">
        <v>5</v>
      </c>
      <c r="D219" s="29" t="s">
        <v>66</v>
      </c>
      <c r="E219" s="29">
        <v>15</v>
      </c>
      <c r="F219" s="29">
        <v>2</v>
      </c>
      <c r="G219" s="29">
        <v>22</v>
      </c>
    </row>
    <row r="220" spans="2:7" x14ac:dyDescent="0.25">
      <c r="B220" s="22" t="s">
        <v>90</v>
      </c>
      <c r="C220" s="29">
        <v>94</v>
      </c>
      <c r="D220" s="29">
        <v>27</v>
      </c>
      <c r="E220" s="29">
        <v>589</v>
      </c>
      <c r="F220" s="29">
        <v>202</v>
      </c>
      <c r="G220" s="29">
        <v>912</v>
      </c>
    </row>
    <row r="221" spans="2:7" x14ac:dyDescent="0.25">
      <c r="B221" s="22" t="s">
        <v>91</v>
      </c>
      <c r="C221" s="29">
        <v>69</v>
      </c>
      <c r="D221" s="29">
        <v>21</v>
      </c>
      <c r="E221" s="29">
        <v>443</v>
      </c>
      <c r="F221" s="29">
        <v>142</v>
      </c>
      <c r="G221" s="29">
        <v>675</v>
      </c>
    </row>
    <row r="222" spans="2:7" x14ac:dyDescent="0.25">
      <c r="B222" s="22" t="s">
        <v>92</v>
      </c>
      <c r="C222" s="29">
        <v>101</v>
      </c>
      <c r="D222" s="29">
        <v>14</v>
      </c>
      <c r="E222" s="29">
        <v>497</v>
      </c>
      <c r="F222" s="29">
        <v>176</v>
      </c>
      <c r="G222" s="29">
        <v>788</v>
      </c>
    </row>
    <row r="223" spans="2:7" x14ac:dyDescent="0.25">
      <c r="B223" s="22" t="s">
        <v>93</v>
      </c>
      <c r="C223" s="29">
        <v>37</v>
      </c>
      <c r="D223" s="29">
        <v>8</v>
      </c>
      <c r="E223" s="29">
        <v>409</v>
      </c>
      <c r="F223" s="29">
        <v>129</v>
      </c>
      <c r="G223" s="29">
        <v>583</v>
      </c>
    </row>
    <row r="224" spans="2:7" x14ac:dyDescent="0.25">
      <c r="B224" s="22" t="s">
        <v>94</v>
      </c>
      <c r="C224" s="29">
        <v>481</v>
      </c>
      <c r="D224" s="29">
        <v>40</v>
      </c>
      <c r="E224" s="29">
        <v>1343</v>
      </c>
      <c r="F224" s="29">
        <v>327</v>
      </c>
      <c r="G224" s="29">
        <v>2191</v>
      </c>
    </row>
    <row r="225" spans="2:7" x14ac:dyDescent="0.25">
      <c r="B225" s="22" t="s">
        <v>95</v>
      </c>
      <c r="C225" s="29">
        <v>101</v>
      </c>
      <c r="D225" s="29">
        <v>15</v>
      </c>
      <c r="E225" s="29">
        <v>667</v>
      </c>
      <c r="F225" s="29">
        <v>131</v>
      </c>
      <c r="G225" s="29">
        <v>914</v>
      </c>
    </row>
    <row r="226" spans="2:7" x14ac:dyDescent="0.25">
      <c r="B226" s="8" t="s">
        <v>22</v>
      </c>
      <c r="C226" s="10">
        <v>6949</v>
      </c>
      <c r="D226" s="10">
        <v>1434</v>
      </c>
      <c r="E226" s="10">
        <v>30921</v>
      </c>
      <c r="F226" s="10">
        <v>9726</v>
      </c>
      <c r="G226" s="10">
        <v>49030</v>
      </c>
    </row>
    <row r="228" spans="2:7" x14ac:dyDescent="0.25">
      <c r="B228" s="1" t="s">
        <v>42</v>
      </c>
    </row>
    <row r="229" spans="2:7" x14ac:dyDescent="0.25">
      <c r="B229" s="1" t="s">
        <v>43</v>
      </c>
    </row>
    <row r="230" spans="2:7" x14ac:dyDescent="0.25">
      <c r="B230" s="1" t="s">
        <v>45</v>
      </c>
    </row>
  </sheetData>
  <sheetProtection algorithmName="SHA-512" hashValue="9FRwc+Ik4cb77czFeL/ElnAzZJFfJCADhL6Mk4Gf55oQ4imSetmt244OZNO+cFT2JnTjNJm2TaUwVvcmNEnqCQ==" saltValue="X664qZ0vzDHksak/WSkpAw==" spinCount="100000" sheet="1" objects="1" scenarios="1"/>
  <sortState ref="B6:E10">
    <sortCondition descending="1" ref="E5:E10"/>
  </sortState>
  <mergeCells count="8">
    <mergeCell ref="B145:G145"/>
    <mergeCell ref="F4:H4"/>
    <mergeCell ref="C4:E4"/>
    <mergeCell ref="B4:B5"/>
    <mergeCell ref="B120:B121"/>
    <mergeCell ref="C120:E120"/>
    <mergeCell ref="F120:H120"/>
    <mergeCell ref="B79:H7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Enrique Tello</dc:creator>
  <cp:lastModifiedBy>CRNV</cp:lastModifiedBy>
  <dcterms:created xsi:type="dcterms:W3CDTF">2017-04-25T16:02:54Z</dcterms:created>
  <dcterms:modified xsi:type="dcterms:W3CDTF">2019-03-19T18:26:28Z</dcterms:modified>
</cp:coreProperties>
</file>