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D-002\compartida_total\jetello\BOLETINES 2018\OCTUBRE\"/>
    </mc:Choice>
  </mc:AlternateContent>
  <bookViews>
    <workbookView xWindow="0" yWindow="0" windowWidth="28800" windowHeight="12330" activeTab="1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7" i="2" l="1"/>
  <c r="F58" i="2"/>
  <c r="F59" i="2"/>
  <c r="F60" i="2"/>
  <c r="F61" i="2"/>
  <c r="F56" i="2"/>
  <c r="E57" i="2"/>
  <c r="E58" i="2"/>
  <c r="E59" i="2"/>
  <c r="E60" i="2"/>
  <c r="E61" i="2"/>
  <c r="E56" i="2"/>
  <c r="C16" i="2"/>
  <c r="C17" i="2"/>
  <c r="C18" i="2"/>
  <c r="C19" i="2"/>
  <c r="C20" i="2"/>
  <c r="C15" i="2"/>
  <c r="H33" i="2" l="1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32" i="2"/>
  <c r="C134" i="2"/>
  <c r="C132" i="2"/>
  <c r="C133" i="2"/>
  <c r="C135" i="2"/>
  <c r="C131" i="2"/>
  <c r="E170" i="2"/>
  <c r="F170" i="2" s="1"/>
  <c r="E171" i="2"/>
  <c r="F171" i="2" s="1"/>
  <c r="E172" i="2"/>
  <c r="F172" i="2" s="1"/>
  <c r="E173" i="2"/>
  <c r="F173" i="2" s="1"/>
  <c r="E169" i="2"/>
  <c r="F169" i="2" s="1"/>
  <c r="E55" i="1"/>
  <c r="F55" i="1" s="1"/>
  <c r="E56" i="1"/>
  <c r="F56" i="1" s="1"/>
  <c r="E57" i="1"/>
  <c r="F57" i="1" s="1"/>
  <c r="E58" i="1"/>
  <c r="F58" i="1" s="1"/>
  <c r="E54" i="1"/>
  <c r="F54" i="1" s="1"/>
  <c r="C15" i="1"/>
  <c r="C16" i="1"/>
  <c r="C17" i="1"/>
  <c r="C18" i="1"/>
  <c r="C14" i="1"/>
</calcChain>
</file>

<file path=xl/sharedStrings.xml><?xml version="1.0" encoding="utf-8"?>
<sst xmlns="http://schemas.openxmlformats.org/spreadsheetml/2006/main" count="358" uniqueCount="97">
  <si>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</si>
  <si>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</si>
  <si>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</si>
  <si>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</si>
  <si>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</si>
  <si>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</si>
  <si>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</si>
  <si>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</si>
  <si>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</si>
  <si>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</si>
  <si>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</si>
  <si>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</si>
  <si>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</si>
  <si>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</si>
  <si>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</si>
  <si>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</si>
  <si>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</si>
  <si>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</si>
  <si>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</si>
  <si>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</si>
  <si>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</si>
  <si>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</si>
  <si>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</si>
  <si>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</si>
  <si>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</si>
  <si>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</si>
  <si>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</si>
  <si>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</si>
  <si>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</si>
  <si>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</si>
  <si>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</si>
  <si>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</si>
  <si>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</si>
  <si>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</si>
  <si>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</si>
  <si>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</si>
  <si>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</si>
  <si>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</si>
  <si>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</si>
  <si>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</si>
  <si>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</si>
  <si>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</si>
  <si>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</si>
  <si>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</si>
  <si>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</si>
  <si>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</si>
  <si>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</si>
  <si>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</si>
  <si>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</si>
  <si>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</si>
  <si>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</si>
  <si>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</si>
  <si>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</si>
  <si>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</si>
  <si>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</si>
  <si>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</si>
  <si>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</si>
  <si>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</si>
  <si>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</si>
  <si>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</si>
  <si>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</si>
  <si>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</si>
  <si>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</si>
  <si>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</si>
  <si>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</si>
  <si>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</si>
  <si>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</si>
  <si>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</si>
  <si>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</si>
  <si>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</si>
  <si>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</si>
  <si>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</si>
  <si>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</si>
  <si>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</si>
  <si>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</si>
  <si>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</si>
  <si>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</si>
  <si>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</si>
  <si>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</si>
  <si>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Muertes violentas según sexo. Colombia, comparativo 2017 y 2018 (enero - octubre)</t>
  </si>
  <si>
    <t xml:space="preserve">Porcentaje  Muertes violentas según manera. Colombia, 2018 (enero - octubre) </t>
  </si>
  <si>
    <t>Muertes violentas según grupo de edad y manera de muerte. Colombia, 2018 (enero - octubre)</t>
  </si>
  <si>
    <t xml:space="preserve">Muertes violentas según Variación absoluta y porcentual. Colombia, enero - octubre 2017 y 2018 </t>
  </si>
  <si>
    <t xml:space="preserve">Variación porcentual de muertes violentas según manera. Colombia, 2018 (enero - octubre) </t>
  </si>
  <si>
    <t>Muertes violentas según manera. Colombia, ciudades capitales, enero - octubre de 2018</t>
  </si>
  <si>
    <t>Violencia intrafamiliar según contexto. Colombia, ciudades capitales, enero - octubre de 2018</t>
  </si>
  <si>
    <t xml:space="preserve">Violencia intrafamiliar según Variación absoluta y porcentual. Colombia, enero - octubre 2017 y 2018 </t>
  </si>
  <si>
    <t xml:space="preserve">Variación porcentual de violencia intrafamiliar según contexto. Colombia, 2018 (enero - octubre) </t>
  </si>
  <si>
    <t>Violencia intrafamiliar según grupo de edad y contexto. Colombia, 2018 (enero - octubre)</t>
  </si>
  <si>
    <t>Violencia intrafamiliar según contexto y sexo. Colombia, comparativo 2017 y 2018 (enero - octubre)</t>
  </si>
  <si>
    <t xml:space="preserve">Porcentaje  violencia intrafamiliar según contexto. Colombia, 2018 (enero - octubre) </t>
  </si>
  <si>
    <t>Lesiones No fatales según contexto y sexo. Colombia, comparativo 2017 y 2018 (enero - octubre)</t>
  </si>
  <si>
    <t xml:space="preserve">Porcentaje  lesiones no fatales según contexto. Colombia, 2018 (enero - octubre) </t>
  </si>
  <si>
    <t>Lesiones No fatales según grupo de edad y contexto. Colombia, 2018 (enero - octubre)</t>
  </si>
  <si>
    <t xml:space="preserve">Lesiones No fatales según Variación absoluta y porcentual. Colombia, enero - octubre 2017 y 2018 </t>
  </si>
  <si>
    <t xml:space="preserve">Variación porcentual de lesiones No fatales según contexto. Colombia, 2018 (enero - octubre) </t>
  </si>
  <si>
    <t>Lesiones No fatales según contexto. Colombia, ciudades capitales, enero - octubre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</si>
</sst>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0" fillId="0" borderId="0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48.933500627352572</c:v>
                </c:pt>
                <c:pt idx="1">
                  <c:v>27.974696779590129</c:v>
                </c:pt>
                <c:pt idx="2">
                  <c:v>12.432036804684232</c:v>
                </c:pt>
                <c:pt idx="3">
                  <c:v>10.659765788373067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C51C-4568-AFF4-CAD4B2784B6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-4.4769518980194911E-17"/>
                  <c:y val="-6.032673693188592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51C-4568-AFF4-CAD4B2784B66}"/>
                </c:ext>
              </c:extLst>
            </c:dLbl>
            <c:dLbl>
              <c:idx val="2"/>
              <c:layout>
                <c:manualLayout>
                  <c:x val="-4.8840039448907451E-3"/>
                  <c:y val="1.55038696600666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Patologia!$B$65:$B$68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Patologia!$C$65:$C$68</c:f>
              <c:numCache>
                <c:formatCode>#,##0.00</c:formatCode>
                <c:ptCount val="4"/>
                <c:pt idx="0">
                  <c:v>6.9225496915695679</c:v>
                </c:pt>
                <c:pt idx="1">
                  <c:v>1.6720501615048451</c:v>
                </c:pt>
                <c:pt idx="2">
                  <c:v>-12.989388949871936</c:v>
                </c:pt>
                <c:pt idx="3">
                  <c:v>4.8868312757201648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</c:formatCode>
                <c:ptCount val="5"/>
                <c:pt idx="0">
                  <c:v>43.957919334658129</c:v>
                </c:pt>
                <c:pt idx="1">
                  <c:v>30.238463236917642</c:v>
                </c:pt>
                <c:pt idx="2">
                  <c:v>14.238334437329801</c:v>
                </c:pt>
                <c:pt idx="3">
                  <c:v>10.316386987561639</c:v>
                </c:pt>
                <c:pt idx="4">
                  <c:v>1.2488960035327887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935429241875089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C93D-45B5-A614-12C65D53DC8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7888597258675E-3"/>
                  <c:y val="-2.2925794381956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2.08052562914395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C93D-45B5-A614-12C65D53DC82}"/>
                </c:ext>
              </c:extLst>
            </c:dLbl>
            <c:dLbl>
              <c:idx val="2"/>
              <c:layout>
                <c:manualLayout>
                  <c:x val="-1.0100893414627432E-16"/>
                  <c:y val="-0.1523298934790750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9.0533933568142166E-17"/>
                  <c:y val="-3.88306865967064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dLbl>
              <c:idx val="4"/>
              <c:layout>
                <c:manualLayout>
                  <c:x val="0"/>
                  <c:y val="-6.5306094464151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Clinica!$B$68:$B$72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Clinica!$C$68:$C$72</c:f>
              <c:numCache>
                <c:formatCode>#,##0.00</c:formatCode>
                <c:ptCount val="5"/>
                <c:pt idx="0">
                  <c:v>1.0810353399126287</c:v>
                </c:pt>
                <c:pt idx="1">
                  <c:v>1.9431478063985856</c:v>
                </c:pt>
                <c:pt idx="2">
                  <c:v>-1.3355858727527732</c:v>
                </c:pt>
                <c:pt idx="3">
                  <c:v>14.242779277673067</c:v>
                </c:pt>
                <c:pt idx="4">
                  <c:v>-4.0974920522783469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68960543459152"/>
          <c:y val="7.705955043557298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Clinica!$B$131:$B$134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Clinica!$C$131:$C$134</c:f>
              <c:numCache>
                <c:formatCode>0.00</c:formatCode>
                <c:ptCount val="4"/>
                <c:pt idx="0">
                  <c:v>13.93908969210174</c:v>
                </c:pt>
                <c:pt idx="1">
                  <c:v>2.7838627236217599</c:v>
                </c:pt>
                <c:pt idx="2">
                  <c:v>63.472070098576125</c:v>
                </c:pt>
                <c:pt idx="3">
                  <c:v>19.804977485700377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A02-4FC6-96BB-BA1CB261403B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A02-4FC6-96BB-BA1CB261403B}"/>
              </c:ext>
            </c:extLst>
          </c:dPt>
          <c:dLbls>
            <c:dLbl>
              <c:idx val="1"/>
              <c:layout>
                <c:manualLayout>
                  <c:x val="0"/>
                  <c:y val="-2.31347672343768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2"/>
              <c:layout>
                <c:manualLayout>
                  <c:x val="-9.3835554945867131E-17"/>
                  <c:y val="1.59362616458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A02-4FC6-96BB-BA1CB261403B}"/>
                </c:ext>
              </c:extLst>
            </c:dLbl>
            <c:dLbl>
              <c:idx val="3"/>
              <c:layout>
                <c:manualLayout>
                  <c:x val="-5.0935763547791633E-3"/>
                  <c:y val="-2.3956258517116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A02-4FC6-96BB-BA1CB261403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Clinica!$B$179:$B$182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Clinica!$C$179:$C$182</c:f>
              <c:numCache>
                <c:formatCode>#,##0.00</c:formatCode>
                <c:ptCount val="4"/>
                <c:pt idx="0">
                  <c:v>3.3848584000902631</c:v>
                </c:pt>
                <c:pt idx="1">
                  <c:v>14.232209737827715</c:v>
                </c:pt>
                <c:pt idx="2">
                  <c:v>0.66589461493920088</c:v>
                </c:pt>
                <c:pt idx="3">
                  <c:v>3.5719968178202071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12</xdr:row>
      <xdr:rowOff>28575</xdr:rowOff>
    </xdr:from>
    <xdr:to>
      <xdr:col>5</xdr:col>
      <xdr:colOff>571500</xdr:colOff>
      <xdr:row>24</xdr:row>
      <xdr:rowOff>171451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19048</xdr:colOff>
      <xdr:row>61</xdr:row>
      <xdr:rowOff>38098</xdr:rowOff>
    </xdr:from>
    <xdr:to>
      <xdr:col>6</xdr:col>
      <xdr:colOff>447674</xdr:colOff>
      <xdr:row>74</xdr:row>
      <xdr:rowOff>19049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14</xdr:row>
      <xdr:rowOff>9525</xdr:rowOff>
    </xdr:from>
    <xdr:to>
      <xdr:col>3</xdr:col>
      <xdr:colOff>476250</xdr:colOff>
      <xdr:row>27</xdr:row>
      <xdr:rowOff>28575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64</xdr:row>
      <xdr:rowOff>104774</xdr:rowOff>
    </xdr:from>
    <xdr:to>
      <xdr:col>3</xdr:col>
      <xdr:colOff>514350</xdr:colOff>
      <xdr:row>76</xdr:row>
      <xdr:rowOff>152400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127</xdr:row>
      <xdr:rowOff>66675</xdr:rowOff>
    </xdr:from>
    <xdr:to>
      <xdr:col>3</xdr:col>
      <xdr:colOff>76200</xdr:colOff>
      <xdr:row>140</xdr:row>
      <xdr:rowOff>38100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761999</xdr:colOff>
      <xdr:row>176</xdr:row>
      <xdr:rowOff>28576</xdr:rowOff>
    </xdr:from>
    <xdr:to>
      <xdr:col>4</xdr:col>
      <xdr:colOff>66674</xdr:colOff>
      <xdr:row>188</xdr:row>
      <xdr:rowOff>133350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5"/>
  <sheetViews>
    <sheetView workbookViewId="0">
      <selection activeCell="K28" sqref="K28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79</v>
      </c>
    </row>
    <row r="3" spans="2:8" x14ac:dyDescent="0.25">
      <c r="B3" s="36" t="s">
        <v>48</v>
      </c>
      <c r="C3" s="35">
        <v>2017</v>
      </c>
      <c r="D3" s="35"/>
      <c r="E3" s="35"/>
      <c r="F3" s="35">
        <v>2018</v>
      </c>
      <c r="G3" s="35"/>
      <c r="H3" s="35"/>
    </row>
    <row r="4" spans="2:8" x14ac:dyDescent="0.25">
      <c r="B4" s="37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7996</v>
      </c>
      <c r="D5" s="5">
        <v>758</v>
      </c>
      <c r="E5" s="5">
        <v>8754</v>
      </c>
      <c r="F5" s="5">
        <v>8564</v>
      </c>
      <c r="G5" s="5">
        <v>796</v>
      </c>
      <c r="H5" s="5">
        <v>9360</v>
      </c>
    </row>
    <row r="6" spans="2:8" x14ac:dyDescent="0.25">
      <c r="B6" s="3" t="s">
        <v>51</v>
      </c>
      <c r="C6" s="5">
        <v>4282</v>
      </c>
      <c r="D6" s="5">
        <v>981</v>
      </c>
      <c r="E6" s="5">
        <v>5263</v>
      </c>
      <c r="F6" s="5">
        <v>4316</v>
      </c>
      <c r="G6" s="5">
        <v>1035</v>
      </c>
      <c r="H6" s="5">
        <v>5351</v>
      </c>
    </row>
    <row r="7" spans="2:8" x14ac:dyDescent="0.25">
      <c r="B7" s="3" t="s">
        <v>52</v>
      </c>
      <c r="C7" s="5">
        <v>2106</v>
      </c>
      <c r="D7" s="5">
        <v>627</v>
      </c>
      <c r="E7" s="5">
        <v>2733</v>
      </c>
      <c r="F7" s="5">
        <v>1950</v>
      </c>
      <c r="G7" s="5">
        <v>428</v>
      </c>
      <c r="H7" s="5">
        <v>2378</v>
      </c>
    </row>
    <row r="8" spans="2:8" x14ac:dyDescent="0.25">
      <c r="B8" s="3" t="s">
        <v>53</v>
      </c>
      <c r="C8" s="5">
        <v>1590</v>
      </c>
      <c r="D8" s="5">
        <v>354</v>
      </c>
      <c r="E8" s="5">
        <v>1944</v>
      </c>
      <c r="F8" s="5">
        <v>1679</v>
      </c>
      <c r="G8" s="5">
        <v>360</v>
      </c>
      <c r="H8" s="5">
        <v>2039</v>
      </c>
    </row>
    <row r="9" spans="2:8" x14ac:dyDescent="0.25">
      <c r="B9" s="8" t="s">
        <v>49</v>
      </c>
      <c r="C9" s="11">
        <v>15974</v>
      </c>
      <c r="D9" s="11">
        <v>2720</v>
      </c>
      <c r="E9" s="11">
        <v>18694</v>
      </c>
      <c r="F9" s="11">
        <v>16509</v>
      </c>
      <c r="G9" s="11">
        <v>2619</v>
      </c>
      <c r="H9" s="11">
        <v>19128</v>
      </c>
    </row>
    <row r="12" spans="2:8" x14ac:dyDescent="0.25">
      <c r="B12" s="1" t="s">
        <v>80</v>
      </c>
    </row>
    <row r="14" spans="2:8" x14ac:dyDescent="0.25">
      <c r="B14" s="3" t="s">
        <v>50</v>
      </c>
      <c r="C14" s="4">
        <f>(H5*100)/19128</f>
        <v>48.933500627352572</v>
      </c>
    </row>
    <row r="15" spans="2:8" x14ac:dyDescent="0.25">
      <c r="B15" s="3" t="s">
        <v>51</v>
      </c>
      <c r="C15" s="4">
        <f t="shared" ref="C15:C18" si="0">(H6*100)/19128</f>
        <v>27.974696779590129</v>
      </c>
    </row>
    <row r="16" spans="2:8" x14ac:dyDescent="0.25">
      <c r="B16" s="3" t="s">
        <v>52</v>
      </c>
      <c r="C16" s="4">
        <f t="shared" si="0"/>
        <v>12.432036804684232</v>
      </c>
    </row>
    <row r="17" spans="2:7" x14ac:dyDescent="0.25">
      <c r="B17" s="3" t="s">
        <v>53</v>
      </c>
      <c r="C17" s="4">
        <f t="shared" si="0"/>
        <v>10.659765788373067</v>
      </c>
    </row>
    <row r="18" spans="2:7" x14ac:dyDescent="0.25">
      <c r="C18" s="4">
        <f t="shared" si="0"/>
        <v>100</v>
      </c>
    </row>
    <row r="28" spans="2:7" x14ac:dyDescent="0.25">
      <c r="B28" s="1" t="s">
        <v>81</v>
      </c>
    </row>
    <row r="29" spans="2:7" ht="45" x14ac:dyDescent="0.25">
      <c r="B29" s="7" t="s">
        <v>55</v>
      </c>
      <c r="C29" s="7" t="s">
        <v>50</v>
      </c>
      <c r="D29" s="7" t="s">
        <v>51</v>
      </c>
      <c r="E29" s="7" t="s">
        <v>52</v>
      </c>
      <c r="F29" s="7" t="s">
        <v>53</v>
      </c>
      <c r="G29" s="7" t="s">
        <v>54</v>
      </c>
    </row>
    <row r="30" spans="2:7" x14ac:dyDescent="0.25">
      <c r="B30" s="3" t="s">
        <v>2</v>
      </c>
      <c r="C30" s="9">
        <v>41</v>
      </c>
      <c r="D30" s="9">
        <v>56</v>
      </c>
      <c r="E30" s="9">
        <v>173</v>
      </c>
      <c r="F30" s="9" t="s">
        <v>68</v>
      </c>
      <c r="G30" s="9">
        <v>270</v>
      </c>
    </row>
    <row r="31" spans="2:7" x14ac:dyDescent="0.25">
      <c r="B31" s="3" t="s">
        <v>3</v>
      </c>
      <c r="C31" s="9">
        <v>15</v>
      </c>
      <c r="D31" s="9">
        <v>38</v>
      </c>
      <c r="E31" s="9">
        <v>55</v>
      </c>
      <c r="F31" s="9" t="s">
        <v>68</v>
      </c>
      <c r="G31" s="9">
        <v>108</v>
      </c>
    </row>
    <row r="32" spans="2:7" x14ac:dyDescent="0.25">
      <c r="B32" s="3" t="s">
        <v>4</v>
      </c>
      <c r="C32" s="9">
        <v>60</v>
      </c>
      <c r="D32" s="9">
        <v>82</v>
      </c>
      <c r="E32" s="9">
        <v>68</v>
      </c>
      <c r="F32" s="9">
        <v>91</v>
      </c>
      <c r="G32" s="9">
        <v>301</v>
      </c>
    </row>
    <row r="33" spans="2:7" x14ac:dyDescent="0.25">
      <c r="B33" s="3" t="s">
        <v>5</v>
      </c>
      <c r="C33" s="9">
        <v>432</v>
      </c>
      <c r="D33" s="9">
        <v>214</v>
      </c>
      <c r="E33" s="9">
        <v>71</v>
      </c>
      <c r="F33" s="9">
        <v>138</v>
      </c>
      <c r="G33" s="9">
        <v>855</v>
      </c>
    </row>
    <row r="34" spans="2:7" x14ac:dyDescent="0.25">
      <c r="B34" s="3" t="s">
        <v>6</v>
      </c>
      <c r="C34" s="9">
        <v>574</v>
      </c>
      <c r="D34" s="9">
        <v>198</v>
      </c>
      <c r="E34" s="9">
        <v>70</v>
      </c>
      <c r="F34" s="9">
        <v>118</v>
      </c>
      <c r="G34" s="9">
        <v>960</v>
      </c>
    </row>
    <row r="35" spans="2:7" x14ac:dyDescent="0.25">
      <c r="B35" s="3" t="s">
        <v>7</v>
      </c>
      <c r="C35" s="9">
        <v>1926</v>
      </c>
      <c r="D35" s="9">
        <v>742</v>
      </c>
      <c r="E35" s="9">
        <v>187</v>
      </c>
      <c r="F35" s="9">
        <v>292</v>
      </c>
      <c r="G35" s="9">
        <v>3147</v>
      </c>
    </row>
    <row r="36" spans="2:7" x14ac:dyDescent="0.25">
      <c r="B36" s="3" t="s">
        <v>8</v>
      </c>
      <c r="C36" s="9">
        <v>1679</v>
      </c>
      <c r="D36" s="9">
        <v>631</v>
      </c>
      <c r="E36" s="9">
        <v>179</v>
      </c>
      <c r="F36" s="9">
        <v>236</v>
      </c>
      <c r="G36" s="9">
        <v>2725</v>
      </c>
    </row>
    <row r="37" spans="2:7" x14ac:dyDescent="0.25">
      <c r="B37" s="3" t="s">
        <v>9</v>
      </c>
      <c r="C37" s="9">
        <v>1304</v>
      </c>
      <c r="D37" s="9">
        <v>498</v>
      </c>
      <c r="E37" s="9">
        <v>166</v>
      </c>
      <c r="F37" s="9">
        <v>181</v>
      </c>
      <c r="G37" s="9">
        <v>2149</v>
      </c>
    </row>
    <row r="38" spans="2:7" x14ac:dyDescent="0.25">
      <c r="B38" s="3" t="s">
        <v>10</v>
      </c>
      <c r="C38" s="9">
        <v>1076</v>
      </c>
      <c r="D38" s="9">
        <v>438</v>
      </c>
      <c r="E38" s="9">
        <v>164</v>
      </c>
      <c r="F38" s="9">
        <v>156</v>
      </c>
      <c r="G38" s="9">
        <v>1834</v>
      </c>
    </row>
    <row r="39" spans="2:7" x14ac:dyDescent="0.25">
      <c r="B39" s="3" t="s">
        <v>11</v>
      </c>
      <c r="C39" s="9">
        <v>625</v>
      </c>
      <c r="D39" s="9">
        <v>361</v>
      </c>
      <c r="E39" s="9">
        <v>137</v>
      </c>
      <c r="F39" s="9">
        <v>122</v>
      </c>
      <c r="G39" s="9">
        <v>1245</v>
      </c>
    </row>
    <row r="40" spans="2:7" x14ac:dyDescent="0.25">
      <c r="B40" s="3" t="s">
        <v>12</v>
      </c>
      <c r="C40" s="9">
        <v>535</v>
      </c>
      <c r="D40" s="9">
        <v>308</v>
      </c>
      <c r="E40" s="9">
        <v>138</v>
      </c>
      <c r="F40" s="9">
        <v>144</v>
      </c>
      <c r="G40" s="9">
        <v>1125</v>
      </c>
    </row>
    <row r="41" spans="2:7" x14ac:dyDescent="0.25">
      <c r="B41" s="3" t="s">
        <v>13</v>
      </c>
      <c r="C41" s="9">
        <v>402</v>
      </c>
      <c r="D41" s="9">
        <v>317</v>
      </c>
      <c r="E41" s="9">
        <v>145</v>
      </c>
      <c r="F41" s="9">
        <v>116</v>
      </c>
      <c r="G41" s="9">
        <v>980</v>
      </c>
    </row>
    <row r="42" spans="2:7" x14ac:dyDescent="0.25">
      <c r="B42" s="3" t="s">
        <v>14</v>
      </c>
      <c r="C42" s="9">
        <v>264</v>
      </c>
      <c r="D42" s="9">
        <v>319</v>
      </c>
      <c r="E42" s="9">
        <v>142</v>
      </c>
      <c r="F42" s="9">
        <v>123</v>
      </c>
      <c r="G42" s="9">
        <v>848</v>
      </c>
    </row>
    <row r="43" spans="2:7" x14ac:dyDescent="0.25">
      <c r="B43" s="3" t="s">
        <v>15</v>
      </c>
      <c r="C43" s="9">
        <v>185</v>
      </c>
      <c r="D43" s="9">
        <v>262</v>
      </c>
      <c r="E43" s="9">
        <v>152</v>
      </c>
      <c r="F43" s="9">
        <v>94</v>
      </c>
      <c r="G43" s="9">
        <v>693</v>
      </c>
    </row>
    <row r="44" spans="2:7" x14ac:dyDescent="0.25">
      <c r="B44" s="3" t="s">
        <v>16</v>
      </c>
      <c r="C44" s="9">
        <v>94</v>
      </c>
      <c r="D44" s="9">
        <v>227</v>
      </c>
      <c r="E44" s="9">
        <v>119</v>
      </c>
      <c r="F44" s="9">
        <v>81</v>
      </c>
      <c r="G44" s="9">
        <v>521</v>
      </c>
    </row>
    <row r="45" spans="2:7" x14ac:dyDescent="0.25">
      <c r="B45" s="3" t="s">
        <v>17</v>
      </c>
      <c r="C45" s="9">
        <v>67</v>
      </c>
      <c r="D45" s="9">
        <v>201</v>
      </c>
      <c r="E45" s="9">
        <v>95</v>
      </c>
      <c r="F45" s="9">
        <v>58</v>
      </c>
      <c r="G45" s="9">
        <v>421</v>
      </c>
    </row>
    <row r="46" spans="2:7" x14ac:dyDescent="0.25">
      <c r="B46" s="3" t="s">
        <v>18</v>
      </c>
      <c r="C46" s="9">
        <v>38</v>
      </c>
      <c r="D46" s="9">
        <v>202</v>
      </c>
      <c r="E46" s="9">
        <v>101</v>
      </c>
      <c r="F46" s="9">
        <v>49</v>
      </c>
      <c r="G46" s="9">
        <v>390</v>
      </c>
    </row>
    <row r="47" spans="2:7" x14ac:dyDescent="0.25">
      <c r="B47" s="3" t="s">
        <v>19</v>
      </c>
      <c r="C47" s="9">
        <v>42</v>
      </c>
      <c r="D47" s="9">
        <v>257</v>
      </c>
      <c r="E47" s="9">
        <v>216</v>
      </c>
      <c r="F47" s="9">
        <v>40</v>
      </c>
      <c r="G47" s="9">
        <v>555</v>
      </c>
    </row>
    <row r="48" spans="2:7" x14ac:dyDescent="0.25">
      <c r="B48" s="3" t="s">
        <v>78</v>
      </c>
      <c r="C48" s="9">
        <v>1</v>
      </c>
      <c r="D48" s="9" t="s">
        <v>68</v>
      </c>
      <c r="E48" s="9" t="s">
        <v>68</v>
      </c>
      <c r="F48" s="9" t="s">
        <v>68</v>
      </c>
      <c r="G48" s="9">
        <v>1</v>
      </c>
    </row>
    <row r="49" spans="2:7" x14ac:dyDescent="0.25">
      <c r="B49" s="8" t="s">
        <v>49</v>
      </c>
      <c r="C49" s="10">
        <v>9360</v>
      </c>
      <c r="D49" s="10">
        <v>5351</v>
      </c>
      <c r="E49" s="10">
        <v>2378</v>
      </c>
      <c r="F49" s="10">
        <v>2039</v>
      </c>
      <c r="G49" s="10">
        <v>19128</v>
      </c>
    </row>
    <row r="50" spans="2:7" x14ac:dyDescent="0.25">
      <c r="B50" s="15"/>
      <c r="C50" s="16"/>
      <c r="D50" s="16"/>
      <c r="E50" s="16"/>
      <c r="F50" s="16"/>
      <c r="G50" s="16"/>
    </row>
    <row r="52" spans="2:7" x14ac:dyDescent="0.25">
      <c r="B52" s="1" t="s">
        <v>82</v>
      </c>
    </row>
    <row r="53" spans="2:7" ht="30" customHeight="1" x14ac:dyDescent="0.25">
      <c r="B53" s="7" t="s">
        <v>48</v>
      </c>
      <c r="C53" s="7">
        <v>2017</v>
      </c>
      <c r="D53" s="7">
        <v>2018</v>
      </c>
      <c r="E53" s="7" t="s">
        <v>69</v>
      </c>
      <c r="F53" s="7" t="s">
        <v>70</v>
      </c>
    </row>
    <row r="54" spans="2:7" x14ac:dyDescent="0.25">
      <c r="B54" s="3" t="s">
        <v>50</v>
      </c>
      <c r="C54" s="5">
        <v>8754</v>
      </c>
      <c r="D54" s="5">
        <v>9360</v>
      </c>
      <c r="E54" s="5">
        <f>+D54-C54</f>
        <v>606</v>
      </c>
      <c r="F54" s="18">
        <f>(E54*100)/C54</f>
        <v>6.9225496915695679</v>
      </c>
    </row>
    <row r="55" spans="2:7" x14ac:dyDescent="0.25">
      <c r="B55" s="3" t="s">
        <v>51</v>
      </c>
      <c r="C55" s="5">
        <v>5263</v>
      </c>
      <c r="D55" s="5">
        <v>5351</v>
      </c>
      <c r="E55" s="5">
        <f t="shared" ref="E55:E58" si="1">+D55-C55</f>
        <v>88</v>
      </c>
      <c r="F55" s="18">
        <f t="shared" ref="F55:F58" si="2">(E55*100)/C55</f>
        <v>1.6720501615048451</v>
      </c>
    </row>
    <row r="56" spans="2:7" x14ac:dyDescent="0.25">
      <c r="B56" s="3" t="s">
        <v>52</v>
      </c>
      <c r="C56" s="5">
        <v>2733</v>
      </c>
      <c r="D56" s="5">
        <v>2378</v>
      </c>
      <c r="E56" s="5">
        <f t="shared" si="1"/>
        <v>-355</v>
      </c>
      <c r="F56" s="18">
        <f t="shared" si="2"/>
        <v>-12.989388949871936</v>
      </c>
    </row>
    <row r="57" spans="2:7" x14ac:dyDescent="0.25">
      <c r="B57" s="3" t="s">
        <v>53</v>
      </c>
      <c r="C57" s="5">
        <v>1944</v>
      </c>
      <c r="D57" s="5">
        <v>2039</v>
      </c>
      <c r="E57" s="5">
        <f t="shared" si="1"/>
        <v>95</v>
      </c>
      <c r="F57" s="18">
        <f t="shared" si="2"/>
        <v>4.8868312757201648</v>
      </c>
    </row>
    <row r="58" spans="2:7" x14ac:dyDescent="0.25">
      <c r="B58" s="8" t="s">
        <v>49</v>
      </c>
      <c r="C58" s="11">
        <v>18694</v>
      </c>
      <c r="D58" s="11">
        <v>19128</v>
      </c>
      <c r="E58" s="11">
        <f t="shared" si="1"/>
        <v>434</v>
      </c>
      <c r="F58" s="13">
        <f t="shared" si="2"/>
        <v>2.3216005135337543</v>
      </c>
    </row>
    <row r="61" spans="2:7" x14ac:dyDescent="0.25">
      <c r="B61" s="1" t="s">
        <v>83</v>
      </c>
    </row>
    <row r="65" spans="2:7" x14ac:dyDescent="0.25">
      <c r="B65" s="3" t="s">
        <v>50</v>
      </c>
      <c r="C65" s="18">
        <v>6.9225496915695679</v>
      </c>
    </row>
    <row r="66" spans="2:7" x14ac:dyDescent="0.25">
      <c r="B66" s="3" t="s">
        <v>51</v>
      </c>
      <c r="C66" s="18">
        <v>1.6720501615048451</v>
      </c>
    </row>
    <row r="67" spans="2:7" x14ac:dyDescent="0.25">
      <c r="B67" s="3" t="s">
        <v>52</v>
      </c>
      <c r="C67" s="18">
        <v>-12.989388949871936</v>
      </c>
    </row>
    <row r="68" spans="2:7" x14ac:dyDescent="0.25">
      <c r="B68" s="3" t="s">
        <v>53</v>
      </c>
      <c r="C68" s="18">
        <v>4.8868312757201648</v>
      </c>
    </row>
    <row r="77" spans="2:7" x14ac:dyDescent="0.25">
      <c r="B77" s="1" t="s">
        <v>84</v>
      </c>
    </row>
    <row r="78" spans="2:7" ht="45" x14ac:dyDescent="0.25">
      <c r="B78" s="7" t="s">
        <v>56</v>
      </c>
      <c r="C78" s="7" t="s">
        <v>50</v>
      </c>
      <c r="D78" s="7" t="s">
        <v>51</v>
      </c>
      <c r="E78" s="7" t="s">
        <v>52</v>
      </c>
      <c r="F78" s="7" t="s">
        <v>53</v>
      </c>
      <c r="G78" s="7" t="s">
        <v>54</v>
      </c>
    </row>
    <row r="79" spans="2:7" x14ac:dyDescent="0.25">
      <c r="B79" s="3" t="s">
        <v>20</v>
      </c>
      <c r="C79" s="9">
        <v>23</v>
      </c>
      <c r="D79" s="9">
        <v>8</v>
      </c>
      <c r="E79" s="9">
        <v>9</v>
      </c>
      <c r="F79" s="9">
        <v>7</v>
      </c>
      <c r="G79" s="9">
        <v>47</v>
      </c>
    </row>
    <row r="80" spans="2:7" x14ac:dyDescent="0.25">
      <c r="B80" s="3" t="s">
        <v>21</v>
      </c>
      <c r="C80" s="9">
        <v>65</v>
      </c>
      <c r="D80" s="9">
        <v>48</v>
      </c>
      <c r="E80" s="9">
        <v>19</v>
      </c>
      <c r="F80" s="9">
        <v>22</v>
      </c>
      <c r="G80" s="9">
        <v>154</v>
      </c>
    </row>
    <row r="81" spans="2:7" x14ac:dyDescent="0.25">
      <c r="B81" s="3" t="s">
        <v>22</v>
      </c>
      <c r="C81" s="9">
        <v>286</v>
      </c>
      <c r="D81" s="9">
        <v>92</v>
      </c>
      <c r="E81" s="9">
        <v>38</v>
      </c>
      <c r="F81" s="9">
        <v>53</v>
      </c>
      <c r="G81" s="9">
        <v>469</v>
      </c>
    </row>
    <row r="82" spans="2:7" x14ac:dyDescent="0.25">
      <c r="B82" s="3" t="s">
        <v>23</v>
      </c>
      <c r="C82" s="9">
        <v>868</v>
      </c>
      <c r="D82" s="9">
        <v>441</v>
      </c>
      <c r="E82" s="9">
        <v>215</v>
      </c>
      <c r="F82" s="9">
        <v>280</v>
      </c>
      <c r="G82" s="9">
        <v>1804</v>
      </c>
    </row>
    <row r="83" spans="2:7" x14ac:dyDescent="0.25">
      <c r="B83" s="3" t="s">
        <v>24</v>
      </c>
      <c r="C83" s="9">
        <v>72</v>
      </c>
      <c r="D83" s="9">
        <v>50</v>
      </c>
      <c r="E83" s="9">
        <v>19</v>
      </c>
      <c r="F83" s="9">
        <v>27</v>
      </c>
      <c r="G83" s="9">
        <v>168</v>
      </c>
    </row>
    <row r="84" spans="2:7" x14ac:dyDescent="0.25">
      <c r="B84" s="3" t="s">
        <v>25</v>
      </c>
      <c r="C84" s="9">
        <v>173</v>
      </c>
      <c r="D84" s="9">
        <v>67</v>
      </c>
      <c r="E84" s="9">
        <v>33</v>
      </c>
      <c r="F84" s="9">
        <v>34</v>
      </c>
      <c r="G84" s="9">
        <v>307</v>
      </c>
    </row>
    <row r="85" spans="2:7" x14ac:dyDescent="0.25">
      <c r="B85" s="3" t="s">
        <v>26</v>
      </c>
      <c r="C85" s="9">
        <v>153</v>
      </c>
      <c r="D85" s="9">
        <v>71</v>
      </c>
      <c r="E85" s="9">
        <v>32</v>
      </c>
      <c r="F85" s="9">
        <v>32</v>
      </c>
      <c r="G85" s="9">
        <v>288</v>
      </c>
    </row>
    <row r="86" spans="2:7" x14ac:dyDescent="0.25">
      <c r="B86" s="3" t="s">
        <v>27</v>
      </c>
      <c r="C86" s="9">
        <v>39</v>
      </c>
      <c r="D86" s="9">
        <v>23</v>
      </c>
      <c r="E86" s="9">
        <v>5</v>
      </c>
      <c r="F86" s="9">
        <v>5</v>
      </c>
      <c r="G86" s="9">
        <v>72</v>
      </c>
    </row>
    <row r="87" spans="2:7" x14ac:dyDescent="0.25">
      <c r="B87" s="3" t="s">
        <v>28</v>
      </c>
      <c r="C87" s="9">
        <v>74</v>
      </c>
      <c r="D87" s="9">
        <v>61</v>
      </c>
      <c r="E87" s="9">
        <v>21</v>
      </c>
      <c r="F87" s="9">
        <v>34</v>
      </c>
      <c r="G87" s="9">
        <v>190</v>
      </c>
    </row>
    <row r="88" spans="2:7" x14ac:dyDescent="0.25">
      <c r="B88" s="2" t="s">
        <v>57</v>
      </c>
      <c r="C88" s="9">
        <v>2</v>
      </c>
      <c r="D88" s="9" t="s">
        <v>68</v>
      </c>
      <c r="E88" s="9">
        <v>2</v>
      </c>
      <c r="F88" s="9">
        <v>1</v>
      </c>
      <c r="G88" s="9">
        <v>5</v>
      </c>
    </row>
    <row r="89" spans="2:7" x14ac:dyDescent="0.25">
      <c r="B89" s="3" t="s">
        <v>29</v>
      </c>
      <c r="C89" s="9">
        <v>4</v>
      </c>
      <c r="D89" s="9">
        <v>5</v>
      </c>
      <c r="E89" s="9" t="s">
        <v>68</v>
      </c>
      <c r="F89" s="9">
        <v>2</v>
      </c>
      <c r="G89" s="9">
        <v>11</v>
      </c>
    </row>
    <row r="90" spans="2:7" x14ac:dyDescent="0.25">
      <c r="B90" s="3" t="s">
        <v>30</v>
      </c>
      <c r="C90" s="9">
        <v>63</v>
      </c>
      <c r="D90" s="9">
        <v>43</v>
      </c>
      <c r="E90" s="9">
        <v>21</v>
      </c>
      <c r="F90" s="9">
        <v>36</v>
      </c>
      <c r="G90" s="9">
        <v>163</v>
      </c>
    </row>
    <row r="91" spans="2:7" x14ac:dyDescent="0.25">
      <c r="B91" s="3" t="s">
        <v>31</v>
      </c>
      <c r="C91" s="9">
        <v>522</v>
      </c>
      <c r="D91" s="9">
        <v>187</v>
      </c>
      <c r="E91" s="9">
        <v>125</v>
      </c>
      <c r="F91" s="9">
        <v>142</v>
      </c>
      <c r="G91" s="9">
        <v>976</v>
      </c>
    </row>
    <row r="92" spans="2:7" x14ac:dyDescent="0.25">
      <c r="B92" s="3" t="s">
        <v>77</v>
      </c>
      <c r="C92" s="9">
        <v>2</v>
      </c>
      <c r="D92" s="9">
        <v>1</v>
      </c>
      <c r="E92" s="9" t="s">
        <v>68</v>
      </c>
      <c r="F92" s="9">
        <v>5</v>
      </c>
      <c r="G92" s="9">
        <v>8</v>
      </c>
    </row>
    <row r="93" spans="2:7" x14ac:dyDescent="0.25">
      <c r="B93" s="3" t="s">
        <v>32</v>
      </c>
      <c r="C93" s="9">
        <v>75</v>
      </c>
      <c r="D93" s="9">
        <v>63</v>
      </c>
      <c r="E93" s="9">
        <v>12</v>
      </c>
      <c r="F93" s="9">
        <v>13</v>
      </c>
      <c r="G93" s="9">
        <v>163</v>
      </c>
    </row>
    <row r="94" spans="2:7" x14ac:dyDescent="0.25">
      <c r="B94" s="3" t="s">
        <v>33</v>
      </c>
      <c r="C94" s="9">
        <v>67</v>
      </c>
      <c r="D94" s="9">
        <v>44</v>
      </c>
      <c r="E94" s="9">
        <v>21</v>
      </c>
      <c r="F94" s="9">
        <v>14</v>
      </c>
      <c r="G94" s="9">
        <v>146</v>
      </c>
    </row>
    <row r="95" spans="2:7" x14ac:dyDescent="0.25">
      <c r="B95" s="3" t="s">
        <v>34</v>
      </c>
      <c r="C95" s="9">
        <v>40</v>
      </c>
      <c r="D95" s="9">
        <v>39</v>
      </c>
      <c r="E95" s="9">
        <v>44</v>
      </c>
      <c r="F95" s="9">
        <v>38</v>
      </c>
      <c r="G95" s="9">
        <v>161</v>
      </c>
    </row>
    <row r="96" spans="2:7" x14ac:dyDescent="0.25">
      <c r="B96" s="3" t="s">
        <v>35</v>
      </c>
      <c r="C96" s="9">
        <v>98</v>
      </c>
      <c r="D96" s="9">
        <v>71</v>
      </c>
      <c r="E96" s="9">
        <v>25</v>
      </c>
      <c r="F96" s="9">
        <v>31</v>
      </c>
      <c r="G96" s="9">
        <v>225</v>
      </c>
    </row>
    <row r="97" spans="2:7" x14ac:dyDescent="0.25">
      <c r="B97" s="3" t="s">
        <v>36</v>
      </c>
      <c r="C97" s="9">
        <v>54</v>
      </c>
      <c r="D97" s="9">
        <v>34</v>
      </c>
      <c r="E97" s="9">
        <v>12</v>
      </c>
      <c r="F97" s="9">
        <v>22</v>
      </c>
      <c r="G97" s="9">
        <v>122</v>
      </c>
    </row>
    <row r="98" spans="2:7" x14ac:dyDescent="0.25">
      <c r="B98" s="3" t="s">
        <v>37</v>
      </c>
      <c r="C98" s="9">
        <v>30</v>
      </c>
      <c r="D98" s="9">
        <v>22</v>
      </c>
      <c r="E98" s="9">
        <v>8</v>
      </c>
      <c r="F98" s="9">
        <v>5</v>
      </c>
      <c r="G98" s="9">
        <v>65</v>
      </c>
    </row>
    <row r="99" spans="2:7" x14ac:dyDescent="0.25">
      <c r="B99" s="2" t="s">
        <v>59</v>
      </c>
      <c r="C99" s="21">
        <v>5</v>
      </c>
      <c r="D99" s="21">
        <v>2</v>
      </c>
      <c r="E99" s="21">
        <v>1</v>
      </c>
      <c r="F99" s="21" t="s">
        <v>68</v>
      </c>
      <c r="G99" s="2">
        <v>8</v>
      </c>
    </row>
    <row r="100" spans="2:7" x14ac:dyDescent="0.25">
      <c r="B100" s="3" t="s">
        <v>38</v>
      </c>
      <c r="C100" s="9">
        <v>54</v>
      </c>
      <c r="D100" s="9">
        <v>13</v>
      </c>
      <c r="E100" s="9">
        <v>8</v>
      </c>
      <c r="F100" s="9">
        <v>7</v>
      </c>
      <c r="G100" s="9">
        <v>82</v>
      </c>
    </row>
    <row r="101" spans="2:7" x14ac:dyDescent="0.25">
      <c r="B101" s="3" t="s">
        <v>39</v>
      </c>
      <c r="C101" s="9">
        <v>43</v>
      </c>
      <c r="D101" s="9">
        <v>40</v>
      </c>
      <c r="E101" s="9">
        <v>9</v>
      </c>
      <c r="F101" s="9">
        <v>8</v>
      </c>
      <c r="G101" s="9">
        <v>100</v>
      </c>
    </row>
    <row r="102" spans="2:7" x14ac:dyDescent="0.25">
      <c r="B102" s="3" t="s">
        <v>40</v>
      </c>
      <c r="C102" s="9">
        <v>24</v>
      </c>
      <c r="D102" s="9">
        <v>7</v>
      </c>
      <c r="E102" s="9">
        <v>3</v>
      </c>
      <c r="F102" s="9">
        <v>1</v>
      </c>
      <c r="G102" s="9">
        <v>35</v>
      </c>
    </row>
    <row r="103" spans="2:7" x14ac:dyDescent="0.25">
      <c r="B103" s="3" t="s">
        <v>58</v>
      </c>
      <c r="C103" s="9">
        <v>10</v>
      </c>
      <c r="D103" s="9">
        <v>4</v>
      </c>
      <c r="E103" s="9">
        <v>3</v>
      </c>
      <c r="F103" s="9">
        <v>1</v>
      </c>
      <c r="G103" s="9">
        <v>18</v>
      </c>
    </row>
    <row r="104" spans="2:7" x14ac:dyDescent="0.25">
      <c r="B104" s="3" t="s">
        <v>41</v>
      </c>
      <c r="C104" s="9">
        <v>83</v>
      </c>
      <c r="D104" s="9">
        <v>67</v>
      </c>
      <c r="E104" s="9">
        <v>21</v>
      </c>
      <c r="F104" s="9">
        <v>16</v>
      </c>
      <c r="G104" s="9">
        <v>187</v>
      </c>
    </row>
    <row r="105" spans="2:7" x14ac:dyDescent="0.25">
      <c r="B105" s="3" t="s">
        <v>42</v>
      </c>
      <c r="C105" s="9">
        <v>937</v>
      </c>
      <c r="D105" s="9">
        <v>292</v>
      </c>
      <c r="E105" s="9">
        <v>95</v>
      </c>
      <c r="F105" s="9">
        <v>89</v>
      </c>
      <c r="G105" s="9">
        <v>1413</v>
      </c>
    </row>
    <row r="106" spans="2:7" x14ac:dyDescent="0.25">
      <c r="B106" s="3" t="s">
        <v>43</v>
      </c>
      <c r="C106" s="9">
        <v>31</v>
      </c>
      <c r="D106" s="9">
        <v>32</v>
      </c>
      <c r="E106" s="9">
        <v>14</v>
      </c>
      <c r="F106" s="9">
        <v>17</v>
      </c>
      <c r="G106" s="9">
        <v>94</v>
      </c>
    </row>
    <row r="107" spans="2:7" x14ac:dyDescent="0.25">
      <c r="B107" s="3" t="s">
        <v>44</v>
      </c>
      <c r="C107" s="9">
        <v>4</v>
      </c>
      <c r="D107" s="9">
        <v>14</v>
      </c>
      <c r="E107" s="9">
        <v>7</v>
      </c>
      <c r="F107" s="9">
        <v>12</v>
      </c>
      <c r="G107" s="9">
        <v>37</v>
      </c>
    </row>
    <row r="108" spans="2:7" x14ac:dyDescent="0.25">
      <c r="B108" s="3" t="s">
        <v>45</v>
      </c>
      <c r="C108" s="9">
        <v>68</v>
      </c>
      <c r="D108" s="9">
        <v>36</v>
      </c>
      <c r="E108" s="9">
        <v>17</v>
      </c>
      <c r="F108" s="9">
        <v>25</v>
      </c>
      <c r="G108" s="9">
        <v>146</v>
      </c>
    </row>
    <row r="109" spans="2:7" x14ac:dyDescent="0.25">
      <c r="B109" s="3" t="s">
        <v>46</v>
      </c>
      <c r="C109" s="9">
        <v>100</v>
      </c>
      <c r="D109" s="9">
        <v>76</v>
      </c>
      <c r="E109" s="9">
        <v>24</v>
      </c>
      <c r="F109" s="9">
        <v>17</v>
      </c>
      <c r="G109" s="9">
        <v>217</v>
      </c>
    </row>
    <row r="110" spans="2:7" x14ac:dyDescent="0.25">
      <c r="B110" s="3" t="s">
        <v>47</v>
      </c>
      <c r="C110" s="9">
        <v>9</v>
      </c>
      <c r="D110" s="9">
        <v>31</v>
      </c>
      <c r="E110" s="9">
        <v>15</v>
      </c>
      <c r="F110" s="9">
        <v>5</v>
      </c>
      <c r="G110" s="9">
        <v>60</v>
      </c>
    </row>
    <row r="111" spans="2:7" x14ac:dyDescent="0.25">
      <c r="B111" s="8" t="s">
        <v>49</v>
      </c>
      <c r="C111" s="10">
        <v>4078</v>
      </c>
      <c r="D111" s="10">
        <v>1984</v>
      </c>
      <c r="E111" s="10">
        <v>878</v>
      </c>
      <c r="F111" s="10">
        <v>1001</v>
      </c>
      <c r="G111" s="10">
        <v>7941</v>
      </c>
    </row>
    <row r="112" spans="2:7" x14ac:dyDescent="0.25">
      <c r="B112" s="15"/>
      <c r="C112" s="16"/>
      <c r="D112" s="16"/>
      <c r="E112" s="16"/>
      <c r="F112" s="16"/>
      <c r="G112" s="16"/>
    </row>
    <row r="113" spans="2:2" x14ac:dyDescent="0.25">
      <c r="B113" s="1" t="s">
        <v>73</v>
      </c>
    </row>
    <row r="114" spans="2:2" x14ac:dyDescent="0.25">
      <c r="B114" s="1" t="s">
        <v>74</v>
      </c>
    </row>
    <row r="115" spans="2:2" x14ac:dyDescent="0.25">
      <c r="B115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229"/>
  <sheetViews>
    <sheetView tabSelected="1" workbookViewId="0">
      <selection activeCell="J18" sqref="J18"/>
    </sheetView>
  </sheetViews>
  <sheetFormatPr baseColWidth="10" defaultRowHeight="15" x14ac:dyDescent="0.25"/>
  <cols>
    <col min="1" max="1" width="11.42578125" style="24"/>
    <col min="2" max="2" width="48.140625" style="24" customWidth="1"/>
    <col min="3" max="3" width="13.28515625" style="24" customWidth="1"/>
    <col min="4" max="4" width="12" style="24" customWidth="1"/>
    <col min="5" max="5" width="11.42578125" style="24"/>
    <col min="6" max="6" width="13.7109375" style="24" customWidth="1"/>
    <col min="7" max="7" width="12" style="24" customWidth="1"/>
    <col min="8" max="9" width="11.42578125" style="24"/>
    <col min="10" max="10" width="35.85546875" style="24" bestFit="1" customWidth="1"/>
    <col min="11" max="14" width="11.42578125" style="24"/>
    <col min="15" max="15" width="35.85546875" style="24" bestFit="1" customWidth="1"/>
    <col min="16" max="16384" width="11.42578125" style="24"/>
  </cols>
  <sheetData>
    <row r="3" spans="2:8" x14ac:dyDescent="0.25">
      <c r="B3" s="26" t="s">
        <v>91</v>
      </c>
    </row>
    <row r="4" spans="2:8" x14ac:dyDescent="0.25">
      <c r="B4" s="36" t="s">
        <v>71</v>
      </c>
      <c r="C4" s="35">
        <v>2017</v>
      </c>
      <c r="D4" s="35"/>
      <c r="E4" s="35"/>
      <c r="F4" s="35">
        <v>2018</v>
      </c>
      <c r="G4" s="35"/>
      <c r="H4" s="35"/>
    </row>
    <row r="5" spans="2:8" x14ac:dyDescent="0.25">
      <c r="B5" s="37"/>
      <c r="C5" s="23" t="s">
        <v>0</v>
      </c>
      <c r="D5" s="23" t="s">
        <v>1</v>
      </c>
      <c r="E5" s="23" t="s">
        <v>49</v>
      </c>
      <c r="F5" s="23" t="s">
        <v>0</v>
      </c>
      <c r="G5" s="23" t="s">
        <v>1</v>
      </c>
      <c r="H5" s="23" t="s">
        <v>49</v>
      </c>
    </row>
    <row r="6" spans="2:8" x14ac:dyDescent="0.25">
      <c r="B6" s="2" t="s">
        <v>65</v>
      </c>
      <c r="C6" s="5">
        <v>61649</v>
      </c>
      <c r="D6" s="5">
        <v>32890</v>
      </c>
      <c r="E6" s="5">
        <v>94539</v>
      </c>
      <c r="F6" s="5">
        <v>62189</v>
      </c>
      <c r="G6" s="5">
        <v>33372</v>
      </c>
      <c r="H6" s="5">
        <v>95561</v>
      </c>
    </row>
    <row r="7" spans="2:8" x14ac:dyDescent="0.25">
      <c r="B7" s="2" t="s">
        <v>67</v>
      </c>
      <c r="C7" s="5">
        <v>15058</v>
      </c>
      <c r="D7" s="5">
        <v>49425</v>
      </c>
      <c r="E7" s="5">
        <v>64483</v>
      </c>
      <c r="F7" s="5">
        <v>15616</v>
      </c>
      <c r="G7" s="5">
        <v>50120</v>
      </c>
      <c r="H7" s="5">
        <v>65736</v>
      </c>
    </row>
    <row r="8" spans="2:8" x14ac:dyDescent="0.25">
      <c r="B8" s="2" t="s">
        <v>66</v>
      </c>
      <c r="C8" s="5">
        <v>19059</v>
      </c>
      <c r="D8" s="5">
        <v>12313</v>
      </c>
      <c r="E8" s="5">
        <v>31372</v>
      </c>
      <c r="F8" s="5">
        <v>19154</v>
      </c>
      <c r="G8" s="5">
        <v>11799</v>
      </c>
      <c r="H8" s="5">
        <v>30953</v>
      </c>
    </row>
    <row r="9" spans="2:8" x14ac:dyDescent="0.25">
      <c r="B9" s="2" t="s">
        <v>64</v>
      </c>
      <c r="C9" s="5">
        <v>2817</v>
      </c>
      <c r="D9" s="5">
        <v>16814</v>
      </c>
      <c r="E9" s="5">
        <v>19631</v>
      </c>
      <c r="F9" s="5">
        <v>3234</v>
      </c>
      <c r="G9" s="5">
        <v>19193</v>
      </c>
      <c r="H9" s="5">
        <v>22427</v>
      </c>
    </row>
    <row r="10" spans="2:8" x14ac:dyDescent="0.25">
      <c r="B10" s="2" t="s">
        <v>63</v>
      </c>
      <c r="C10" s="5">
        <v>1735</v>
      </c>
      <c r="D10" s="5">
        <v>1096</v>
      </c>
      <c r="E10" s="5">
        <v>2831</v>
      </c>
      <c r="F10" s="5">
        <v>1679</v>
      </c>
      <c r="G10" s="5">
        <v>1036</v>
      </c>
      <c r="H10" s="5">
        <v>2715</v>
      </c>
    </row>
    <row r="11" spans="2:8" x14ac:dyDescent="0.25">
      <c r="B11" s="12" t="s">
        <v>49</v>
      </c>
      <c r="C11" s="11">
        <v>100318</v>
      </c>
      <c r="D11" s="11">
        <v>112538</v>
      </c>
      <c r="E11" s="11">
        <v>212856</v>
      </c>
      <c r="F11" s="11">
        <v>101872</v>
      </c>
      <c r="G11" s="11">
        <v>115520</v>
      </c>
      <c r="H11" s="11">
        <v>217392</v>
      </c>
    </row>
    <row r="14" spans="2:8" x14ac:dyDescent="0.25">
      <c r="B14" s="26" t="s">
        <v>92</v>
      </c>
      <c r="C14" s="1"/>
    </row>
    <row r="15" spans="2:8" x14ac:dyDescent="0.25">
      <c r="B15" s="24" t="s">
        <v>65</v>
      </c>
      <c r="C15" s="27">
        <f>(H6*100)/217392</f>
        <v>43.957919334658129</v>
      </c>
    </row>
    <row r="16" spans="2:8" x14ac:dyDescent="0.25">
      <c r="B16" s="24" t="s">
        <v>67</v>
      </c>
      <c r="C16" s="27">
        <f t="shared" ref="C16:C20" si="0">(H7*100)/217392</f>
        <v>30.238463236917642</v>
      </c>
    </row>
    <row r="17" spans="2:8" x14ac:dyDescent="0.25">
      <c r="B17" s="24" t="s">
        <v>66</v>
      </c>
      <c r="C17" s="27">
        <f t="shared" si="0"/>
        <v>14.238334437329801</v>
      </c>
    </row>
    <row r="18" spans="2:8" x14ac:dyDescent="0.25">
      <c r="B18" s="24" t="s">
        <v>64</v>
      </c>
      <c r="C18" s="27">
        <f t="shared" si="0"/>
        <v>10.316386987561639</v>
      </c>
    </row>
    <row r="19" spans="2:8" x14ac:dyDescent="0.25">
      <c r="B19" s="24" t="s">
        <v>63</v>
      </c>
      <c r="C19" s="27">
        <f t="shared" si="0"/>
        <v>1.2488960035327887</v>
      </c>
    </row>
    <row r="20" spans="2:8" x14ac:dyDescent="0.25">
      <c r="C20" s="27">
        <f t="shared" si="0"/>
        <v>100</v>
      </c>
    </row>
    <row r="26" spans="2:8" x14ac:dyDescent="0.25">
      <c r="E26" s="25"/>
      <c r="F26" s="25"/>
    </row>
    <row r="30" spans="2:8" x14ac:dyDescent="0.25">
      <c r="B30" s="1" t="s">
        <v>93</v>
      </c>
    </row>
    <row r="31" spans="2:8" ht="60" x14ac:dyDescent="0.25">
      <c r="B31" s="22" t="s">
        <v>55</v>
      </c>
      <c r="C31" s="22" t="s">
        <v>65</v>
      </c>
      <c r="D31" s="22" t="s">
        <v>67</v>
      </c>
      <c r="E31" s="22" t="s">
        <v>66</v>
      </c>
      <c r="F31" s="22" t="s">
        <v>64</v>
      </c>
      <c r="G31" s="22" t="s">
        <v>63</v>
      </c>
      <c r="H31" s="22" t="s">
        <v>49</v>
      </c>
    </row>
    <row r="32" spans="2:8" x14ac:dyDescent="0.25">
      <c r="B32" s="3" t="s">
        <v>2</v>
      </c>
      <c r="C32" s="9">
        <v>296</v>
      </c>
      <c r="D32" s="9">
        <v>1512</v>
      </c>
      <c r="E32" s="9">
        <v>373</v>
      </c>
      <c r="F32" s="9">
        <v>2539</v>
      </c>
      <c r="G32" s="9">
        <v>205</v>
      </c>
      <c r="H32" s="9">
        <f>SUM(C32:G32)</f>
        <v>4925</v>
      </c>
    </row>
    <row r="33" spans="2:23" x14ac:dyDescent="0.25">
      <c r="B33" s="3" t="s">
        <v>3</v>
      </c>
      <c r="C33" s="9">
        <v>382</v>
      </c>
      <c r="D33" s="9">
        <v>2330</v>
      </c>
      <c r="E33" s="9">
        <v>669</v>
      </c>
      <c r="F33" s="9">
        <v>5511</v>
      </c>
      <c r="G33" s="9">
        <v>216</v>
      </c>
      <c r="H33" s="9">
        <f t="shared" ref="H33:H50" si="1">SUM(C33:G33)</f>
        <v>9108</v>
      </c>
    </row>
    <row r="34" spans="2:23" x14ac:dyDescent="0.25">
      <c r="B34" s="3" t="s">
        <v>4</v>
      </c>
      <c r="C34" s="9">
        <v>2835</v>
      </c>
      <c r="D34" s="9">
        <v>3197</v>
      </c>
      <c r="E34" s="9">
        <v>857</v>
      </c>
      <c r="F34" s="9">
        <v>9045</v>
      </c>
      <c r="G34" s="9">
        <v>149</v>
      </c>
      <c r="H34" s="9">
        <f t="shared" si="1"/>
        <v>16083</v>
      </c>
    </row>
    <row r="35" spans="2:23" x14ac:dyDescent="0.25">
      <c r="B35" s="3" t="s">
        <v>5</v>
      </c>
      <c r="C35" s="9">
        <v>7316</v>
      </c>
      <c r="D35" s="9">
        <v>3231</v>
      </c>
      <c r="E35" s="9">
        <v>1141</v>
      </c>
      <c r="F35" s="9">
        <v>2579</v>
      </c>
      <c r="G35" s="9">
        <v>86</v>
      </c>
      <c r="H35" s="9">
        <f t="shared" si="1"/>
        <v>14353</v>
      </c>
    </row>
    <row r="36" spans="2:23" x14ac:dyDescent="0.25">
      <c r="B36" s="3" t="s">
        <v>6</v>
      </c>
      <c r="C36" s="9">
        <v>5798</v>
      </c>
      <c r="D36" s="9">
        <v>2834</v>
      </c>
      <c r="E36" s="9">
        <v>1302</v>
      </c>
      <c r="F36" s="9">
        <v>566</v>
      </c>
      <c r="G36" s="9">
        <v>141</v>
      </c>
      <c r="H36" s="9">
        <f t="shared" si="1"/>
        <v>10641</v>
      </c>
    </row>
    <row r="37" spans="2:23" x14ac:dyDescent="0.25">
      <c r="B37" s="3" t="s">
        <v>7</v>
      </c>
      <c r="C37" s="9">
        <v>17389</v>
      </c>
      <c r="D37" s="9">
        <v>10827</v>
      </c>
      <c r="E37" s="9">
        <v>4869</v>
      </c>
      <c r="F37" s="9">
        <v>866</v>
      </c>
      <c r="G37" s="9">
        <v>394</v>
      </c>
      <c r="H37" s="9">
        <f t="shared" si="1"/>
        <v>34345</v>
      </c>
    </row>
    <row r="38" spans="2:23" x14ac:dyDescent="0.25">
      <c r="B38" s="3" t="s">
        <v>8</v>
      </c>
      <c r="C38" s="9">
        <v>16366</v>
      </c>
      <c r="D38" s="9">
        <v>11035</v>
      </c>
      <c r="E38" s="9">
        <v>4378</v>
      </c>
      <c r="F38" s="9">
        <v>455</v>
      </c>
      <c r="G38" s="9">
        <v>308</v>
      </c>
      <c r="H38" s="9">
        <f t="shared" si="1"/>
        <v>32542</v>
      </c>
    </row>
    <row r="39" spans="2:23" x14ac:dyDescent="0.25">
      <c r="B39" s="3" t="s">
        <v>9</v>
      </c>
      <c r="C39" s="9">
        <v>12457</v>
      </c>
      <c r="D39" s="9">
        <v>9138</v>
      </c>
      <c r="E39" s="9">
        <v>3410</v>
      </c>
      <c r="F39" s="9">
        <v>286</v>
      </c>
      <c r="G39" s="9">
        <v>224</v>
      </c>
      <c r="H39" s="9">
        <f t="shared" si="1"/>
        <v>25515</v>
      </c>
      <c r="U39" s="5"/>
      <c r="V39" s="5"/>
      <c r="W39" s="5"/>
    </row>
    <row r="40" spans="2:23" x14ac:dyDescent="0.25">
      <c r="B40" s="3" t="s">
        <v>10</v>
      </c>
      <c r="C40" s="9">
        <v>9557</v>
      </c>
      <c r="D40" s="9">
        <v>6991</v>
      </c>
      <c r="E40" s="9">
        <v>2932</v>
      </c>
      <c r="F40" s="9">
        <v>193</v>
      </c>
      <c r="G40" s="9">
        <v>193</v>
      </c>
      <c r="H40" s="9">
        <f t="shared" si="1"/>
        <v>19866</v>
      </c>
      <c r="U40" s="5"/>
      <c r="V40" s="5"/>
      <c r="W40" s="5"/>
    </row>
    <row r="41" spans="2:23" x14ac:dyDescent="0.25">
      <c r="B41" s="3" t="s">
        <v>11</v>
      </c>
      <c r="C41" s="9">
        <v>6442</v>
      </c>
      <c r="D41" s="9">
        <v>4627</v>
      </c>
      <c r="E41" s="9">
        <v>2253</v>
      </c>
      <c r="F41" s="9">
        <v>127</v>
      </c>
      <c r="G41" s="9">
        <v>143</v>
      </c>
      <c r="H41" s="9">
        <f t="shared" si="1"/>
        <v>13592</v>
      </c>
    </row>
    <row r="42" spans="2:23" x14ac:dyDescent="0.25">
      <c r="B42" s="3" t="s">
        <v>12</v>
      </c>
      <c r="C42" s="9">
        <v>5082</v>
      </c>
      <c r="D42" s="9">
        <v>3264</v>
      </c>
      <c r="E42" s="9">
        <v>1983</v>
      </c>
      <c r="F42" s="9">
        <v>77</v>
      </c>
      <c r="G42" s="9">
        <v>144</v>
      </c>
      <c r="H42" s="9">
        <f t="shared" si="1"/>
        <v>10550</v>
      </c>
    </row>
    <row r="43" spans="2:23" x14ac:dyDescent="0.25">
      <c r="B43" s="3" t="s">
        <v>13</v>
      </c>
      <c r="C43" s="9">
        <v>4121</v>
      </c>
      <c r="D43" s="9">
        <v>2562</v>
      </c>
      <c r="E43" s="9">
        <v>1974</v>
      </c>
      <c r="F43" s="9">
        <v>55</v>
      </c>
      <c r="G43" s="9">
        <v>115</v>
      </c>
      <c r="H43" s="9">
        <f t="shared" si="1"/>
        <v>8827</v>
      </c>
      <c r="U43" s="5"/>
      <c r="V43" s="5"/>
      <c r="W43" s="5"/>
    </row>
    <row r="44" spans="2:23" x14ac:dyDescent="0.25">
      <c r="B44" s="3" t="s">
        <v>14</v>
      </c>
      <c r="C44" s="9">
        <v>3026</v>
      </c>
      <c r="D44" s="9">
        <v>1751</v>
      </c>
      <c r="E44" s="9">
        <v>1613</v>
      </c>
      <c r="F44" s="9">
        <v>44</v>
      </c>
      <c r="G44" s="9">
        <v>125</v>
      </c>
      <c r="H44" s="9">
        <f t="shared" si="1"/>
        <v>6559</v>
      </c>
    </row>
    <row r="45" spans="2:23" x14ac:dyDescent="0.25">
      <c r="B45" s="3" t="s">
        <v>15</v>
      </c>
      <c r="C45" s="9">
        <v>2134</v>
      </c>
      <c r="D45" s="9">
        <v>950</v>
      </c>
      <c r="E45" s="9">
        <v>1207</v>
      </c>
      <c r="F45" s="9">
        <v>35</v>
      </c>
      <c r="G45" s="9">
        <v>79</v>
      </c>
      <c r="H45" s="9">
        <f t="shared" si="1"/>
        <v>4405</v>
      </c>
    </row>
    <row r="46" spans="2:23" x14ac:dyDescent="0.25">
      <c r="B46" s="3" t="s">
        <v>16</v>
      </c>
      <c r="C46" s="9">
        <v>1212</v>
      </c>
      <c r="D46" s="9">
        <v>612</v>
      </c>
      <c r="E46" s="9">
        <v>794</v>
      </c>
      <c r="F46" s="9">
        <v>11</v>
      </c>
      <c r="G46" s="9">
        <v>73</v>
      </c>
      <c r="H46" s="9">
        <f t="shared" si="1"/>
        <v>2702</v>
      </c>
    </row>
    <row r="47" spans="2:23" x14ac:dyDescent="0.25">
      <c r="B47" s="3" t="s">
        <v>17</v>
      </c>
      <c r="C47" s="9">
        <v>604</v>
      </c>
      <c r="D47" s="9">
        <v>381</v>
      </c>
      <c r="E47" s="9">
        <v>546</v>
      </c>
      <c r="F47" s="9">
        <v>16</v>
      </c>
      <c r="G47" s="9">
        <v>50</v>
      </c>
      <c r="H47" s="9">
        <f t="shared" si="1"/>
        <v>1597</v>
      </c>
    </row>
    <row r="48" spans="2:23" x14ac:dyDescent="0.25">
      <c r="B48" s="3" t="s">
        <v>18</v>
      </c>
      <c r="C48" s="9">
        <v>302</v>
      </c>
      <c r="D48" s="9">
        <v>253</v>
      </c>
      <c r="E48" s="9">
        <v>360</v>
      </c>
      <c r="F48" s="9">
        <v>6</v>
      </c>
      <c r="G48" s="9">
        <v>39</v>
      </c>
      <c r="H48" s="9">
        <f t="shared" si="1"/>
        <v>960</v>
      </c>
    </row>
    <row r="49" spans="2:8" x14ac:dyDescent="0.25">
      <c r="B49" s="3" t="s">
        <v>19</v>
      </c>
      <c r="C49" s="34">
        <v>242</v>
      </c>
      <c r="D49" s="34">
        <v>241</v>
      </c>
      <c r="E49" s="34">
        <v>292</v>
      </c>
      <c r="F49" s="34">
        <v>16</v>
      </c>
      <c r="G49" s="34">
        <v>31</v>
      </c>
      <c r="H49" s="9">
        <f t="shared" si="1"/>
        <v>822</v>
      </c>
    </row>
    <row r="50" spans="2:8" x14ac:dyDescent="0.25">
      <c r="B50" s="8" t="s">
        <v>54</v>
      </c>
      <c r="C50" s="10">
        <v>95561</v>
      </c>
      <c r="D50" s="10">
        <v>65736</v>
      </c>
      <c r="E50" s="10">
        <v>30953</v>
      </c>
      <c r="F50" s="10">
        <v>22427</v>
      </c>
      <c r="G50" s="10">
        <v>2715</v>
      </c>
      <c r="H50" s="10">
        <f t="shared" si="1"/>
        <v>217392</v>
      </c>
    </row>
    <row r="54" spans="2:8" x14ac:dyDescent="0.25">
      <c r="B54" s="1" t="s">
        <v>94</v>
      </c>
    </row>
    <row r="55" spans="2:8" ht="30" x14ac:dyDescent="0.25">
      <c r="B55" s="22" t="s">
        <v>71</v>
      </c>
      <c r="C55" s="22">
        <v>2017</v>
      </c>
      <c r="D55" s="22">
        <v>2018</v>
      </c>
      <c r="E55" s="33" t="s">
        <v>69</v>
      </c>
      <c r="F55" s="33" t="s">
        <v>70</v>
      </c>
    </row>
    <row r="56" spans="2:8" x14ac:dyDescent="0.25">
      <c r="B56" s="3" t="s">
        <v>65</v>
      </c>
      <c r="C56" s="5">
        <v>94539</v>
      </c>
      <c r="D56" s="5">
        <v>95561</v>
      </c>
      <c r="E56" s="5">
        <f>+D56-C56</f>
        <v>1022</v>
      </c>
      <c r="F56" s="18">
        <f>(E56*100)/C56</f>
        <v>1.0810353399126287</v>
      </c>
    </row>
    <row r="57" spans="2:8" x14ac:dyDescent="0.25">
      <c r="B57" s="3" t="s">
        <v>67</v>
      </c>
      <c r="C57" s="5">
        <v>64483</v>
      </c>
      <c r="D57" s="5">
        <v>65736</v>
      </c>
      <c r="E57" s="5">
        <f t="shared" ref="E57:E61" si="2">+D57-C57</f>
        <v>1253</v>
      </c>
      <c r="F57" s="18">
        <f t="shared" ref="F57:F61" si="3">(E57*100)/C57</f>
        <v>1.9431478063985856</v>
      </c>
    </row>
    <row r="58" spans="2:8" x14ac:dyDescent="0.25">
      <c r="B58" s="3" t="s">
        <v>66</v>
      </c>
      <c r="C58" s="5">
        <v>31372</v>
      </c>
      <c r="D58" s="5">
        <v>30953</v>
      </c>
      <c r="E58" s="5">
        <f t="shared" si="2"/>
        <v>-419</v>
      </c>
      <c r="F58" s="18">
        <f t="shared" si="3"/>
        <v>-1.3355858727527732</v>
      </c>
    </row>
    <row r="59" spans="2:8" x14ac:dyDescent="0.25">
      <c r="B59" s="3" t="s">
        <v>64</v>
      </c>
      <c r="C59" s="5">
        <v>19631</v>
      </c>
      <c r="D59" s="5">
        <v>22427</v>
      </c>
      <c r="E59" s="5">
        <f t="shared" si="2"/>
        <v>2796</v>
      </c>
      <c r="F59" s="18">
        <f t="shared" si="3"/>
        <v>14.242779277673067</v>
      </c>
    </row>
    <row r="60" spans="2:8" x14ac:dyDescent="0.25">
      <c r="B60" s="3" t="s">
        <v>63</v>
      </c>
      <c r="C60" s="5">
        <v>2831</v>
      </c>
      <c r="D60" s="5">
        <v>2715</v>
      </c>
      <c r="E60" s="5">
        <f t="shared" si="2"/>
        <v>-116</v>
      </c>
      <c r="F60" s="18">
        <f t="shared" si="3"/>
        <v>-4.0974920522783469</v>
      </c>
    </row>
    <row r="61" spans="2:8" x14ac:dyDescent="0.25">
      <c r="B61" s="8" t="s">
        <v>49</v>
      </c>
      <c r="C61" s="11">
        <v>212856</v>
      </c>
      <c r="D61" s="11">
        <v>217392</v>
      </c>
      <c r="E61" s="11">
        <f t="shared" si="2"/>
        <v>4536</v>
      </c>
      <c r="F61" s="13">
        <f t="shared" si="3"/>
        <v>2.1310181531176005</v>
      </c>
    </row>
    <row r="62" spans="2:8" x14ac:dyDescent="0.25">
      <c r="B62" s="1"/>
    </row>
    <row r="63" spans="2:8" x14ac:dyDescent="0.25">
      <c r="B63" s="1"/>
    </row>
    <row r="64" spans="2:8" x14ac:dyDescent="0.25">
      <c r="B64" s="1" t="s">
        <v>95</v>
      </c>
    </row>
    <row r="68" spans="2:3" x14ac:dyDescent="0.25">
      <c r="B68" s="3" t="s">
        <v>65</v>
      </c>
      <c r="C68" s="18">
        <v>1.0810353399126287</v>
      </c>
    </row>
    <row r="69" spans="2:3" x14ac:dyDescent="0.25">
      <c r="B69" s="3" t="s">
        <v>67</v>
      </c>
      <c r="C69" s="18">
        <v>1.9431478063985856</v>
      </c>
    </row>
    <row r="70" spans="2:3" x14ac:dyDescent="0.25">
      <c r="B70" s="3" t="s">
        <v>66</v>
      </c>
      <c r="C70" s="18">
        <v>-1.3355858727527732</v>
      </c>
    </row>
    <row r="71" spans="2:3" x14ac:dyDescent="0.25">
      <c r="B71" s="3" t="s">
        <v>64</v>
      </c>
      <c r="C71" s="18">
        <v>14.242779277673067</v>
      </c>
    </row>
    <row r="72" spans="2:3" x14ac:dyDescent="0.25">
      <c r="B72" s="3" t="s">
        <v>63</v>
      </c>
      <c r="C72" s="18">
        <v>-4.0974920522783469</v>
      </c>
    </row>
    <row r="73" spans="2:3" x14ac:dyDescent="0.25">
      <c r="B73" s="1"/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 t="s">
        <v>96</v>
      </c>
    </row>
    <row r="81" spans="2:10" ht="60" x14ac:dyDescent="0.25">
      <c r="B81" s="22" t="s">
        <v>56</v>
      </c>
      <c r="C81" s="22" t="s">
        <v>65</v>
      </c>
      <c r="D81" s="22" t="s">
        <v>67</v>
      </c>
      <c r="E81" s="22" t="s">
        <v>66</v>
      </c>
      <c r="F81" s="22" t="s">
        <v>64</v>
      </c>
      <c r="G81" s="22" t="s">
        <v>63</v>
      </c>
      <c r="H81" s="22" t="s">
        <v>49</v>
      </c>
      <c r="J81" s="9"/>
    </row>
    <row r="82" spans="2:10" x14ac:dyDescent="0.25">
      <c r="B82" s="3" t="s">
        <v>20</v>
      </c>
      <c r="C82" s="9">
        <v>426</v>
      </c>
      <c r="D82" s="9">
        <v>375</v>
      </c>
      <c r="E82" s="9">
        <v>108</v>
      </c>
      <c r="F82" s="9">
        <v>72</v>
      </c>
      <c r="G82" s="9">
        <v>11</v>
      </c>
      <c r="H82" s="9">
        <v>992</v>
      </c>
      <c r="I82" s="25"/>
    </row>
    <row r="83" spans="2:10" x14ac:dyDescent="0.25">
      <c r="B83" s="3" t="s">
        <v>21</v>
      </c>
      <c r="C83" s="9">
        <v>874</v>
      </c>
      <c r="D83" s="9">
        <v>549</v>
      </c>
      <c r="E83" s="9">
        <v>603</v>
      </c>
      <c r="F83" s="9">
        <v>222</v>
      </c>
      <c r="G83" s="9">
        <v>23</v>
      </c>
      <c r="H83" s="9">
        <v>2271</v>
      </c>
      <c r="I83" s="25"/>
    </row>
    <row r="84" spans="2:10" x14ac:dyDescent="0.25">
      <c r="B84" s="3" t="s">
        <v>22</v>
      </c>
      <c r="C84" s="9">
        <v>3201</v>
      </c>
      <c r="D84" s="9">
        <v>1814</v>
      </c>
      <c r="E84" s="9">
        <v>815</v>
      </c>
      <c r="F84" s="9">
        <v>575</v>
      </c>
      <c r="G84" s="9">
        <v>57</v>
      </c>
      <c r="H84" s="9">
        <v>6462</v>
      </c>
      <c r="I84" s="25"/>
    </row>
    <row r="85" spans="2:10" x14ac:dyDescent="0.25">
      <c r="B85" s="3" t="s">
        <v>23</v>
      </c>
      <c r="C85" s="9">
        <v>24465</v>
      </c>
      <c r="D85" s="9">
        <v>17004</v>
      </c>
      <c r="E85" s="9">
        <v>6133</v>
      </c>
      <c r="F85" s="9">
        <v>3606</v>
      </c>
      <c r="G85" s="9">
        <v>1000</v>
      </c>
      <c r="H85" s="9">
        <v>52208</v>
      </c>
      <c r="I85" s="25"/>
    </row>
    <row r="86" spans="2:10" x14ac:dyDescent="0.25">
      <c r="B86" s="3" t="s">
        <v>24</v>
      </c>
      <c r="C86" s="9">
        <v>2062</v>
      </c>
      <c r="D86" s="9">
        <v>923</v>
      </c>
      <c r="E86" s="9">
        <v>780</v>
      </c>
      <c r="F86" s="9">
        <v>283</v>
      </c>
      <c r="G86" s="9">
        <v>38</v>
      </c>
      <c r="H86" s="9">
        <v>4086</v>
      </c>
      <c r="I86" s="25"/>
    </row>
    <row r="87" spans="2:10" x14ac:dyDescent="0.25">
      <c r="B87" s="3" t="s">
        <v>25</v>
      </c>
      <c r="C87" s="9">
        <v>1843</v>
      </c>
      <c r="D87" s="9">
        <v>1227</v>
      </c>
      <c r="E87" s="9">
        <v>590</v>
      </c>
      <c r="F87" s="9">
        <v>575</v>
      </c>
      <c r="G87" s="9">
        <v>20</v>
      </c>
      <c r="H87" s="9">
        <v>4255</v>
      </c>
      <c r="I87" s="25"/>
    </row>
    <row r="88" spans="2:10" x14ac:dyDescent="0.25">
      <c r="B88" s="3" t="s">
        <v>26</v>
      </c>
      <c r="C88" s="9">
        <v>1372</v>
      </c>
      <c r="D88" s="9">
        <v>987</v>
      </c>
      <c r="E88" s="9">
        <v>487</v>
      </c>
      <c r="F88" s="9">
        <v>301</v>
      </c>
      <c r="G88" s="9">
        <v>25</v>
      </c>
      <c r="H88" s="9">
        <v>3172</v>
      </c>
      <c r="I88" s="25"/>
    </row>
    <row r="89" spans="2:10" x14ac:dyDescent="0.25">
      <c r="B89" s="3" t="s">
        <v>27</v>
      </c>
      <c r="C89" s="9">
        <v>409</v>
      </c>
      <c r="D89" s="9">
        <v>287</v>
      </c>
      <c r="E89" s="9">
        <v>80</v>
      </c>
      <c r="F89" s="9">
        <v>113</v>
      </c>
      <c r="G89" s="9">
        <v>9</v>
      </c>
      <c r="H89" s="9">
        <v>898</v>
      </c>
      <c r="I89" s="25"/>
    </row>
    <row r="90" spans="2:10" x14ac:dyDescent="0.25">
      <c r="B90" s="3" t="s">
        <v>28</v>
      </c>
      <c r="C90" s="9">
        <v>1860</v>
      </c>
      <c r="D90" s="9">
        <v>1291</v>
      </c>
      <c r="E90" s="9">
        <v>1079</v>
      </c>
      <c r="F90" s="9">
        <v>359</v>
      </c>
      <c r="G90" s="9">
        <v>34</v>
      </c>
      <c r="H90" s="9">
        <v>4623</v>
      </c>
      <c r="I90" s="25"/>
    </row>
    <row r="91" spans="2:10" x14ac:dyDescent="0.25">
      <c r="B91" s="3" t="s">
        <v>57</v>
      </c>
      <c r="C91" s="9">
        <v>76</v>
      </c>
      <c r="D91" s="9">
        <v>69</v>
      </c>
      <c r="E91" s="9">
        <v>21</v>
      </c>
      <c r="F91" s="9">
        <v>33</v>
      </c>
      <c r="G91" s="9">
        <v>6</v>
      </c>
      <c r="H91" s="9">
        <v>205</v>
      </c>
      <c r="I91" s="25"/>
    </row>
    <row r="92" spans="2:10" x14ac:dyDescent="0.25">
      <c r="B92" s="3" t="s">
        <v>29</v>
      </c>
      <c r="C92" s="9">
        <v>156</v>
      </c>
      <c r="D92" s="9">
        <v>176</v>
      </c>
      <c r="E92" s="9">
        <v>18</v>
      </c>
      <c r="F92" s="9">
        <v>92</v>
      </c>
      <c r="G92" s="9">
        <v>5</v>
      </c>
      <c r="H92" s="9">
        <v>447</v>
      </c>
      <c r="I92" s="25"/>
    </row>
    <row r="93" spans="2:10" x14ac:dyDescent="0.25">
      <c r="B93" s="3" t="s">
        <v>30</v>
      </c>
      <c r="C93" s="9">
        <v>805</v>
      </c>
      <c r="D93" s="9">
        <v>372</v>
      </c>
      <c r="E93" s="9">
        <v>516</v>
      </c>
      <c r="F93" s="9">
        <v>243</v>
      </c>
      <c r="G93" s="9">
        <v>21</v>
      </c>
      <c r="H93" s="9">
        <v>1957</v>
      </c>
      <c r="I93" s="25"/>
    </row>
    <row r="94" spans="2:10" x14ac:dyDescent="0.25">
      <c r="B94" s="3" t="s">
        <v>31</v>
      </c>
      <c r="C94" s="9">
        <v>4874</v>
      </c>
      <c r="D94" s="9">
        <v>4303</v>
      </c>
      <c r="E94" s="9">
        <v>1917</v>
      </c>
      <c r="F94" s="9">
        <v>1316</v>
      </c>
      <c r="G94" s="9">
        <v>139</v>
      </c>
      <c r="H94" s="9">
        <v>12549</v>
      </c>
      <c r="I94" s="25"/>
    </row>
    <row r="95" spans="2:10" x14ac:dyDescent="0.25">
      <c r="B95" s="3" t="s">
        <v>32</v>
      </c>
      <c r="C95" s="9">
        <v>411</v>
      </c>
      <c r="D95" s="9">
        <v>351</v>
      </c>
      <c r="E95" s="9">
        <v>309</v>
      </c>
      <c r="F95" s="9">
        <v>222</v>
      </c>
      <c r="G95" s="9">
        <v>3</v>
      </c>
      <c r="H95" s="9">
        <v>1296</v>
      </c>
      <c r="I95" s="25"/>
    </row>
    <row r="96" spans="2:10" x14ac:dyDescent="0.25">
      <c r="B96" s="3" t="s">
        <v>33</v>
      </c>
      <c r="C96" s="9">
        <v>1485</v>
      </c>
      <c r="D96" s="9">
        <v>1044</v>
      </c>
      <c r="E96" s="9">
        <v>339</v>
      </c>
      <c r="F96" s="9">
        <v>298</v>
      </c>
      <c r="G96" s="9">
        <v>28</v>
      </c>
      <c r="H96" s="9">
        <v>3194</v>
      </c>
      <c r="I96" s="25"/>
    </row>
    <row r="97" spans="2:9" x14ac:dyDescent="0.25">
      <c r="B97" s="3" t="s">
        <v>34</v>
      </c>
      <c r="C97" s="9">
        <v>1541</v>
      </c>
      <c r="D97" s="9">
        <v>782</v>
      </c>
      <c r="E97" s="9">
        <v>927</v>
      </c>
      <c r="F97" s="9">
        <v>83</v>
      </c>
      <c r="G97" s="9">
        <v>35</v>
      </c>
      <c r="H97" s="9">
        <v>3368</v>
      </c>
      <c r="I97" s="25"/>
    </row>
    <row r="98" spans="2:9" x14ac:dyDescent="0.25">
      <c r="B98" s="3" t="s">
        <v>35</v>
      </c>
      <c r="C98" s="9">
        <v>930</v>
      </c>
      <c r="D98" s="9">
        <v>622</v>
      </c>
      <c r="E98" s="9">
        <v>1156</v>
      </c>
      <c r="F98" s="9">
        <v>345</v>
      </c>
      <c r="G98" s="9">
        <v>27</v>
      </c>
      <c r="H98" s="9">
        <v>3080</v>
      </c>
      <c r="I98" s="25"/>
    </row>
    <row r="99" spans="2:9" x14ac:dyDescent="0.25">
      <c r="B99" s="3" t="s">
        <v>36</v>
      </c>
      <c r="C99" s="9">
        <v>1106</v>
      </c>
      <c r="D99" s="9">
        <v>1063</v>
      </c>
      <c r="E99" s="9">
        <v>360</v>
      </c>
      <c r="F99" s="9">
        <v>221</v>
      </c>
      <c r="G99" s="9">
        <v>22</v>
      </c>
      <c r="H99" s="9">
        <v>2772</v>
      </c>
      <c r="I99" s="25"/>
    </row>
    <row r="100" spans="2:9" x14ac:dyDescent="0.25">
      <c r="B100" s="3" t="s">
        <v>37</v>
      </c>
      <c r="C100" s="9">
        <v>96</v>
      </c>
      <c r="D100" s="9">
        <v>52</v>
      </c>
      <c r="E100" s="9">
        <v>16</v>
      </c>
      <c r="F100" s="9">
        <v>32</v>
      </c>
      <c r="G100" s="9">
        <v>2</v>
      </c>
      <c r="H100" s="9">
        <v>198</v>
      </c>
      <c r="I100" s="25"/>
    </row>
    <row r="101" spans="2:9" x14ac:dyDescent="0.25">
      <c r="B101" s="3" t="s">
        <v>59</v>
      </c>
      <c r="C101" s="9">
        <v>2</v>
      </c>
      <c r="D101" s="9" t="s">
        <v>68</v>
      </c>
      <c r="E101" s="9" t="s">
        <v>68</v>
      </c>
      <c r="F101" s="9">
        <v>1</v>
      </c>
      <c r="G101" s="9" t="s">
        <v>68</v>
      </c>
      <c r="H101" s="9">
        <v>3</v>
      </c>
      <c r="I101" s="25"/>
    </row>
    <row r="102" spans="2:9" x14ac:dyDescent="0.25">
      <c r="B102" s="3" t="s">
        <v>38</v>
      </c>
      <c r="C102" s="9">
        <v>307</v>
      </c>
      <c r="D102" s="9">
        <v>180</v>
      </c>
      <c r="E102" s="9">
        <v>48</v>
      </c>
      <c r="F102" s="9">
        <v>116</v>
      </c>
      <c r="G102" s="9">
        <v>1</v>
      </c>
      <c r="H102" s="9">
        <v>652</v>
      </c>
      <c r="I102" s="25"/>
    </row>
    <row r="103" spans="2:9" x14ac:dyDescent="0.25">
      <c r="B103" s="3" t="s">
        <v>39</v>
      </c>
      <c r="C103" s="9">
        <v>472</v>
      </c>
      <c r="D103" s="9">
        <v>293</v>
      </c>
      <c r="E103" s="9">
        <v>83</v>
      </c>
      <c r="F103" s="9">
        <v>83</v>
      </c>
      <c r="G103" s="9">
        <v>8</v>
      </c>
      <c r="H103" s="9">
        <v>939</v>
      </c>
      <c r="I103" s="25"/>
    </row>
    <row r="104" spans="2:9" x14ac:dyDescent="0.25">
      <c r="B104" s="3" t="s">
        <v>40</v>
      </c>
      <c r="C104" s="9">
        <v>277</v>
      </c>
      <c r="D104" s="9">
        <v>161</v>
      </c>
      <c r="E104" s="9">
        <v>24</v>
      </c>
      <c r="F104" s="9">
        <v>21</v>
      </c>
      <c r="G104" s="9">
        <v>2</v>
      </c>
      <c r="H104" s="9">
        <v>485</v>
      </c>
      <c r="I104" s="25"/>
    </row>
    <row r="105" spans="2:9" x14ac:dyDescent="0.25">
      <c r="B105" s="3" t="s">
        <v>58</v>
      </c>
      <c r="C105" s="9">
        <v>49</v>
      </c>
      <c r="D105" s="9">
        <v>14</v>
      </c>
      <c r="E105" s="9">
        <v>8</v>
      </c>
      <c r="F105" s="9">
        <v>14</v>
      </c>
      <c r="G105" s="9">
        <v>4</v>
      </c>
      <c r="H105" s="9">
        <v>89</v>
      </c>
      <c r="I105" s="25"/>
    </row>
    <row r="106" spans="2:9" x14ac:dyDescent="0.25">
      <c r="B106" s="3" t="s">
        <v>41</v>
      </c>
      <c r="C106" s="9">
        <v>1151</v>
      </c>
      <c r="D106" s="9">
        <v>772</v>
      </c>
      <c r="E106" s="9">
        <v>276</v>
      </c>
      <c r="F106" s="9">
        <v>280</v>
      </c>
      <c r="G106" s="9">
        <v>20</v>
      </c>
      <c r="H106" s="9">
        <v>2499</v>
      </c>
      <c r="I106" s="25"/>
    </row>
    <row r="107" spans="2:9" x14ac:dyDescent="0.25">
      <c r="B107" s="3" t="s">
        <v>42</v>
      </c>
      <c r="C107" s="9">
        <v>3852</v>
      </c>
      <c r="D107" s="9">
        <v>2592</v>
      </c>
      <c r="E107" s="9">
        <v>1971</v>
      </c>
      <c r="F107" s="9">
        <v>1060</v>
      </c>
      <c r="G107" s="9">
        <v>110</v>
      </c>
      <c r="H107" s="9">
        <v>9585</v>
      </c>
      <c r="I107" s="25"/>
    </row>
    <row r="108" spans="2:9" x14ac:dyDescent="0.25">
      <c r="B108" s="3" t="s">
        <v>43</v>
      </c>
      <c r="C108" s="9">
        <v>671</v>
      </c>
      <c r="D108" s="9">
        <v>565</v>
      </c>
      <c r="E108" s="9">
        <v>114</v>
      </c>
      <c r="F108" s="9">
        <v>185</v>
      </c>
      <c r="G108" s="9">
        <v>9</v>
      </c>
      <c r="H108" s="9">
        <v>1544</v>
      </c>
      <c r="I108" s="25"/>
    </row>
    <row r="109" spans="2:9" x14ac:dyDescent="0.25">
      <c r="B109" s="3" t="s">
        <v>44</v>
      </c>
      <c r="C109" s="9">
        <v>663</v>
      </c>
      <c r="D109" s="9">
        <v>660</v>
      </c>
      <c r="E109" s="9">
        <v>197</v>
      </c>
      <c r="F109" s="9">
        <v>142</v>
      </c>
      <c r="G109" s="9">
        <v>11</v>
      </c>
      <c r="H109" s="9">
        <v>1673</v>
      </c>
      <c r="I109" s="25"/>
    </row>
    <row r="110" spans="2:9" x14ac:dyDescent="0.25">
      <c r="B110" s="3" t="s">
        <v>45</v>
      </c>
      <c r="C110" s="9">
        <v>1037</v>
      </c>
      <c r="D110" s="9">
        <v>484</v>
      </c>
      <c r="E110" s="9">
        <v>302</v>
      </c>
      <c r="F110" s="9">
        <v>293</v>
      </c>
      <c r="G110" s="9">
        <v>12</v>
      </c>
      <c r="H110" s="9">
        <v>2128</v>
      </c>
      <c r="I110" s="25"/>
    </row>
    <row r="111" spans="2:9" x14ac:dyDescent="0.25">
      <c r="B111" s="3" t="s">
        <v>46</v>
      </c>
      <c r="C111" s="9">
        <v>1726</v>
      </c>
      <c r="D111" s="9">
        <v>1845</v>
      </c>
      <c r="E111" s="9">
        <v>462</v>
      </c>
      <c r="F111" s="9">
        <v>417</v>
      </c>
      <c r="G111" s="9">
        <v>50</v>
      </c>
      <c r="H111" s="9">
        <v>4500</v>
      </c>
      <c r="I111" s="25"/>
    </row>
    <row r="112" spans="2:9" x14ac:dyDescent="0.25">
      <c r="B112" s="3" t="s">
        <v>47</v>
      </c>
      <c r="C112" s="9">
        <v>720</v>
      </c>
      <c r="D112" s="9">
        <v>783</v>
      </c>
      <c r="E112" s="9">
        <v>197</v>
      </c>
      <c r="F112" s="9">
        <v>167</v>
      </c>
      <c r="G112" s="9">
        <v>19</v>
      </c>
      <c r="H112" s="9">
        <v>1886</v>
      </c>
      <c r="I112" s="25"/>
    </row>
    <row r="113" spans="2:9" x14ac:dyDescent="0.25">
      <c r="B113" s="8" t="s">
        <v>54</v>
      </c>
      <c r="C113" s="10">
        <v>58919</v>
      </c>
      <c r="D113" s="10">
        <v>41640</v>
      </c>
      <c r="E113" s="10">
        <v>19936</v>
      </c>
      <c r="F113" s="10">
        <v>11770</v>
      </c>
      <c r="G113" s="10">
        <v>1751</v>
      </c>
      <c r="H113" s="10">
        <v>134016</v>
      </c>
      <c r="I113" s="25"/>
    </row>
    <row r="114" spans="2:9" x14ac:dyDescent="0.25">
      <c r="I114" s="25"/>
    </row>
    <row r="115" spans="2:9" x14ac:dyDescent="0.25">
      <c r="I115" s="25"/>
    </row>
    <row r="116" spans="2:9" x14ac:dyDescent="0.25">
      <c r="I116" s="25"/>
    </row>
    <row r="117" spans="2:9" x14ac:dyDescent="0.25">
      <c r="B117" s="26" t="s">
        <v>89</v>
      </c>
      <c r="I117" s="25"/>
    </row>
    <row r="118" spans="2:9" x14ac:dyDescent="0.25">
      <c r="B118" s="36" t="s">
        <v>71</v>
      </c>
      <c r="C118" s="35">
        <v>2017</v>
      </c>
      <c r="D118" s="35"/>
      <c r="E118" s="35"/>
      <c r="F118" s="35">
        <v>2018</v>
      </c>
      <c r="G118" s="35"/>
      <c r="H118" s="35"/>
      <c r="I118" s="25"/>
    </row>
    <row r="119" spans="2:9" x14ac:dyDescent="0.25">
      <c r="B119" s="37"/>
      <c r="C119" s="23" t="s">
        <v>0</v>
      </c>
      <c r="D119" s="23" t="s">
        <v>1</v>
      </c>
      <c r="E119" s="23" t="s">
        <v>49</v>
      </c>
      <c r="F119" s="23" t="s">
        <v>0</v>
      </c>
      <c r="G119" s="23" t="s">
        <v>1</v>
      </c>
      <c r="H119" s="23" t="s">
        <v>49</v>
      </c>
      <c r="I119" s="25"/>
    </row>
    <row r="120" spans="2:9" x14ac:dyDescent="0.25">
      <c r="B120" s="2" t="s">
        <v>60</v>
      </c>
      <c r="C120" s="5">
        <v>4182</v>
      </c>
      <c r="D120" s="5">
        <v>4681</v>
      </c>
      <c r="E120" s="5">
        <v>8863</v>
      </c>
      <c r="F120" s="5">
        <v>4381</v>
      </c>
      <c r="G120" s="5">
        <v>4782</v>
      </c>
      <c r="H120" s="5">
        <v>9163</v>
      </c>
      <c r="I120" s="25"/>
    </row>
    <row r="121" spans="2:9" x14ac:dyDescent="0.25">
      <c r="B121" s="2" t="s">
        <v>72</v>
      </c>
      <c r="C121" s="5">
        <v>760</v>
      </c>
      <c r="D121" s="5">
        <v>842</v>
      </c>
      <c r="E121" s="5">
        <v>1602</v>
      </c>
      <c r="F121" s="5">
        <v>796</v>
      </c>
      <c r="G121" s="5">
        <v>1034</v>
      </c>
      <c r="H121" s="5">
        <v>1830</v>
      </c>
      <c r="I121" s="25"/>
    </row>
    <row r="122" spans="2:9" x14ac:dyDescent="0.25">
      <c r="B122" s="2" t="s">
        <v>61</v>
      </c>
      <c r="C122" s="5">
        <v>5758</v>
      </c>
      <c r="D122" s="5">
        <v>35690</v>
      </c>
      <c r="E122" s="5">
        <v>41448</v>
      </c>
      <c r="F122" s="5">
        <v>5830</v>
      </c>
      <c r="G122" s="5">
        <v>35894</v>
      </c>
      <c r="H122" s="5">
        <v>41724</v>
      </c>
      <c r="I122" s="25"/>
    </row>
    <row r="123" spans="2:9" x14ac:dyDescent="0.25">
      <c r="B123" s="2" t="s">
        <v>62</v>
      </c>
      <c r="C123" s="5">
        <v>4358</v>
      </c>
      <c r="D123" s="5">
        <v>8212</v>
      </c>
      <c r="E123" s="5">
        <v>12570</v>
      </c>
      <c r="F123" s="5">
        <v>4609</v>
      </c>
      <c r="G123" s="5">
        <v>8410</v>
      </c>
      <c r="H123" s="5">
        <v>13019</v>
      </c>
      <c r="I123" s="25"/>
    </row>
    <row r="124" spans="2:9" x14ac:dyDescent="0.25">
      <c r="B124" s="8" t="s">
        <v>49</v>
      </c>
      <c r="C124" s="10">
        <v>15058</v>
      </c>
      <c r="D124" s="10">
        <v>49425</v>
      </c>
      <c r="E124" s="10">
        <v>64483</v>
      </c>
      <c r="F124" s="10">
        <v>15616</v>
      </c>
      <c r="G124" s="10">
        <v>50120</v>
      </c>
      <c r="H124" s="10">
        <v>65736</v>
      </c>
      <c r="I124" s="25"/>
    </row>
    <row r="125" spans="2:9" x14ac:dyDescent="0.25">
      <c r="B125" s="2"/>
      <c r="C125" s="5"/>
      <c r="D125" s="5"/>
      <c r="E125" s="5"/>
      <c r="F125" s="5"/>
      <c r="G125" s="5"/>
      <c r="H125" s="5"/>
      <c r="I125" s="25"/>
    </row>
    <row r="126" spans="2:9" x14ac:dyDescent="0.25">
      <c r="B126" s="2"/>
      <c r="C126" s="5"/>
      <c r="D126" s="5"/>
      <c r="E126" s="5"/>
      <c r="F126" s="5"/>
      <c r="G126" s="5"/>
      <c r="H126" s="5"/>
      <c r="I126" s="25"/>
    </row>
    <row r="127" spans="2:9" x14ac:dyDescent="0.25">
      <c r="B127" s="1" t="s">
        <v>90</v>
      </c>
      <c r="D127" s="5"/>
      <c r="E127" s="5"/>
      <c r="F127" s="5"/>
      <c r="G127" s="5"/>
      <c r="H127" s="5"/>
    </row>
    <row r="128" spans="2:9" x14ac:dyDescent="0.25">
      <c r="D128" s="5"/>
      <c r="E128" s="5"/>
      <c r="F128" s="5"/>
      <c r="G128" s="5"/>
      <c r="H128" s="5"/>
    </row>
    <row r="129" spans="2:9" x14ac:dyDescent="0.25">
      <c r="D129" s="5"/>
      <c r="E129" s="5"/>
      <c r="F129" s="5"/>
      <c r="G129" s="5"/>
      <c r="H129" s="5"/>
    </row>
    <row r="130" spans="2:9" x14ac:dyDescent="0.25">
      <c r="D130" s="5"/>
      <c r="E130" s="5"/>
      <c r="F130" s="5"/>
      <c r="G130" s="5"/>
      <c r="H130" s="5"/>
    </row>
    <row r="131" spans="2:9" x14ac:dyDescent="0.25">
      <c r="B131" s="2" t="s">
        <v>60</v>
      </c>
      <c r="C131" s="27">
        <f>(H120*100)/65736</f>
        <v>13.93908969210174</v>
      </c>
      <c r="D131" s="18"/>
      <c r="E131" s="5"/>
      <c r="F131" s="5"/>
      <c r="G131" s="5"/>
      <c r="H131" s="5"/>
    </row>
    <row r="132" spans="2:9" x14ac:dyDescent="0.25">
      <c r="B132" s="2" t="s">
        <v>72</v>
      </c>
      <c r="C132" s="27">
        <f t="shared" ref="C132:C135" si="4">(H121*100)/65736</f>
        <v>2.7838627236217599</v>
      </c>
      <c r="D132" s="5"/>
      <c r="E132" s="5"/>
      <c r="F132" s="5"/>
      <c r="G132" s="5"/>
      <c r="H132" s="5"/>
    </row>
    <row r="133" spans="2:9" x14ac:dyDescent="0.25">
      <c r="B133" s="2" t="s">
        <v>61</v>
      </c>
      <c r="C133" s="27">
        <f t="shared" si="4"/>
        <v>63.472070098576125</v>
      </c>
      <c r="D133" s="5"/>
      <c r="E133" s="5"/>
      <c r="F133" s="5"/>
      <c r="G133" s="5"/>
      <c r="H133" s="5"/>
    </row>
    <row r="134" spans="2:9" x14ac:dyDescent="0.25">
      <c r="B134" s="2" t="s">
        <v>62</v>
      </c>
      <c r="C134" s="27">
        <f t="shared" si="4"/>
        <v>19.804977485700377</v>
      </c>
      <c r="D134" s="5"/>
      <c r="E134" s="5"/>
      <c r="F134" s="5"/>
      <c r="G134" s="5"/>
      <c r="H134" s="5"/>
    </row>
    <row r="135" spans="2:9" x14ac:dyDescent="0.25">
      <c r="C135" s="27">
        <f t="shared" si="4"/>
        <v>100</v>
      </c>
      <c r="D135" s="5"/>
      <c r="E135" s="5"/>
      <c r="F135" s="5"/>
      <c r="G135" s="5"/>
      <c r="H135" s="5"/>
    </row>
    <row r="136" spans="2:9" x14ac:dyDescent="0.25">
      <c r="B136" s="2"/>
      <c r="C136" s="5"/>
      <c r="D136" s="5"/>
      <c r="E136" s="5"/>
      <c r="F136" s="5"/>
      <c r="G136" s="5"/>
      <c r="H136" s="5"/>
    </row>
    <row r="137" spans="2:9" x14ac:dyDescent="0.25">
      <c r="B137" s="2"/>
      <c r="C137" s="5"/>
      <c r="D137" s="5"/>
      <c r="E137" s="5"/>
      <c r="F137" s="5"/>
      <c r="G137" s="5"/>
      <c r="H137" s="5"/>
    </row>
    <row r="138" spans="2:9" x14ac:dyDescent="0.25">
      <c r="B138" s="2"/>
      <c r="C138" s="5"/>
      <c r="D138" s="5"/>
      <c r="E138" s="5"/>
      <c r="F138" s="5"/>
      <c r="G138" s="5"/>
      <c r="H138" s="5"/>
    </row>
    <row r="139" spans="2:9" x14ac:dyDescent="0.25">
      <c r="B139" s="2"/>
      <c r="C139" s="5"/>
      <c r="D139" s="5"/>
      <c r="E139" s="5"/>
      <c r="F139" s="5"/>
      <c r="G139" s="5"/>
      <c r="H139" s="5"/>
    </row>
    <row r="140" spans="2:9" x14ac:dyDescent="0.25">
      <c r="B140" s="2"/>
      <c r="C140" s="5"/>
      <c r="D140" s="5"/>
      <c r="E140" s="5"/>
      <c r="F140" s="5"/>
      <c r="G140" s="5"/>
      <c r="H140" s="5"/>
    </row>
    <row r="141" spans="2:9" x14ac:dyDescent="0.25">
      <c r="B141" s="2"/>
      <c r="C141" s="5"/>
      <c r="D141" s="5"/>
      <c r="E141" s="5"/>
      <c r="F141" s="5"/>
      <c r="G141" s="5"/>
      <c r="H141" s="5"/>
    </row>
    <row r="143" spans="2:9" x14ac:dyDescent="0.25">
      <c r="B143" s="1" t="s">
        <v>88</v>
      </c>
    </row>
    <row r="144" spans="2:9" ht="45" x14ac:dyDescent="0.25">
      <c r="B144" s="22" t="s">
        <v>55</v>
      </c>
      <c r="C144" s="22" t="s">
        <v>60</v>
      </c>
      <c r="D144" s="22" t="s">
        <v>72</v>
      </c>
      <c r="E144" s="22" t="s">
        <v>61</v>
      </c>
      <c r="F144" s="22" t="s">
        <v>62</v>
      </c>
      <c r="G144" s="22" t="s">
        <v>49</v>
      </c>
      <c r="I144" s="2"/>
    </row>
    <row r="145" spans="2:7" x14ac:dyDescent="0.25">
      <c r="B145" s="28" t="s">
        <v>2</v>
      </c>
      <c r="C145" s="29">
        <v>1512</v>
      </c>
      <c r="D145" s="29" t="s">
        <v>68</v>
      </c>
      <c r="E145" s="29" t="s">
        <v>68</v>
      </c>
      <c r="F145" s="29" t="s">
        <v>68</v>
      </c>
      <c r="G145" s="29">
        <v>1512</v>
      </c>
    </row>
    <row r="146" spans="2:7" x14ac:dyDescent="0.25">
      <c r="B146" s="28" t="s">
        <v>3</v>
      </c>
      <c r="C146" s="29">
        <v>2330</v>
      </c>
      <c r="D146" s="29" t="s">
        <v>68</v>
      </c>
      <c r="E146" s="29" t="s">
        <v>68</v>
      </c>
      <c r="F146" s="29" t="s">
        <v>68</v>
      </c>
      <c r="G146" s="29">
        <v>2330</v>
      </c>
    </row>
    <row r="147" spans="2:7" x14ac:dyDescent="0.25">
      <c r="B147" s="28" t="s">
        <v>4</v>
      </c>
      <c r="C147" s="29">
        <v>3133</v>
      </c>
      <c r="D147" s="29" t="s">
        <v>68</v>
      </c>
      <c r="E147" s="29">
        <v>64</v>
      </c>
      <c r="F147" s="29" t="s">
        <v>68</v>
      </c>
      <c r="G147" s="29">
        <v>3197</v>
      </c>
    </row>
    <row r="148" spans="2:7" x14ac:dyDescent="0.25">
      <c r="B148" s="28" t="s">
        <v>5</v>
      </c>
      <c r="C148" s="29">
        <v>2188</v>
      </c>
      <c r="D148" s="29" t="s">
        <v>68</v>
      </c>
      <c r="E148" s="29">
        <v>1043</v>
      </c>
      <c r="F148" s="29" t="s">
        <v>68</v>
      </c>
      <c r="G148" s="29">
        <v>3231</v>
      </c>
    </row>
    <row r="149" spans="2:7" x14ac:dyDescent="0.25">
      <c r="B149" s="28" t="s">
        <v>6</v>
      </c>
      <c r="C149" s="29" t="s">
        <v>68</v>
      </c>
      <c r="D149" s="29" t="s">
        <v>68</v>
      </c>
      <c r="E149" s="29">
        <v>1966</v>
      </c>
      <c r="F149" s="29">
        <v>868</v>
      </c>
      <c r="G149" s="29">
        <v>2834</v>
      </c>
    </row>
    <row r="150" spans="2:7" x14ac:dyDescent="0.25">
      <c r="B150" s="28" t="s">
        <v>7</v>
      </c>
      <c r="C150" s="29" t="s">
        <v>68</v>
      </c>
      <c r="D150" s="29" t="s">
        <v>68</v>
      </c>
      <c r="E150" s="29">
        <v>8465</v>
      </c>
      <c r="F150" s="29">
        <v>2362</v>
      </c>
      <c r="G150" s="29">
        <v>10827</v>
      </c>
    </row>
    <row r="151" spans="2:7" x14ac:dyDescent="0.25">
      <c r="B151" s="28" t="s">
        <v>8</v>
      </c>
      <c r="C151" s="29" t="s">
        <v>68</v>
      </c>
      <c r="D151" s="29" t="s">
        <v>68</v>
      </c>
      <c r="E151" s="29">
        <v>9084</v>
      </c>
      <c r="F151" s="29">
        <v>1951</v>
      </c>
      <c r="G151" s="29">
        <v>11035</v>
      </c>
    </row>
    <row r="152" spans="2:7" x14ac:dyDescent="0.25">
      <c r="B152" s="28" t="s">
        <v>9</v>
      </c>
      <c r="C152" s="29" t="s">
        <v>68</v>
      </c>
      <c r="D152" s="29" t="s">
        <v>68</v>
      </c>
      <c r="E152" s="29">
        <v>7466</v>
      </c>
      <c r="F152" s="29">
        <v>1672</v>
      </c>
      <c r="G152" s="29">
        <v>9138</v>
      </c>
    </row>
    <row r="153" spans="2:7" x14ac:dyDescent="0.25">
      <c r="B153" s="28" t="s">
        <v>10</v>
      </c>
      <c r="C153" s="29" t="s">
        <v>68</v>
      </c>
      <c r="D153" s="29" t="s">
        <v>68</v>
      </c>
      <c r="E153" s="29">
        <v>5556</v>
      </c>
      <c r="F153" s="29">
        <v>1435</v>
      </c>
      <c r="G153" s="29">
        <v>6991</v>
      </c>
    </row>
    <row r="154" spans="2:7" x14ac:dyDescent="0.25">
      <c r="B154" s="28" t="s">
        <v>11</v>
      </c>
      <c r="C154" s="29" t="s">
        <v>68</v>
      </c>
      <c r="D154" s="29" t="s">
        <v>68</v>
      </c>
      <c r="E154" s="29">
        <v>3395</v>
      </c>
      <c r="F154" s="29">
        <v>1232</v>
      </c>
      <c r="G154" s="29">
        <v>4627</v>
      </c>
    </row>
    <row r="155" spans="2:7" x14ac:dyDescent="0.25">
      <c r="B155" s="28" t="s">
        <v>12</v>
      </c>
      <c r="C155" s="29" t="s">
        <v>68</v>
      </c>
      <c r="D155" s="29" t="s">
        <v>68</v>
      </c>
      <c r="E155" s="29">
        <v>2094</v>
      </c>
      <c r="F155" s="29">
        <v>1170</v>
      </c>
      <c r="G155" s="29">
        <v>3264</v>
      </c>
    </row>
    <row r="156" spans="2:7" x14ac:dyDescent="0.25">
      <c r="B156" s="28" t="s">
        <v>13</v>
      </c>
      <c r="C156" s="29" t="s">
        <v>68</v>
      </c>
      <c r="D156" s="29" t="s">
        <v>68</v>
      </c>
      <c r="E156" s="29">
        <v>1311</v>
      </c>
      <c r="F156" s="29">
        <v>1251</v>
      </c>
      <c r="G156" s="29">
        <v>2562</v>
      </c>
    </row>
    <row r="157" spans="2:7" x14ac:dyDescent="0.25">
      <c r="B157" s="28" t="s">
        <v>14</v>
      </c>
      <c r="C157" s="29" t="s">
        <v>68</v>
      </c>
      <c r="D157" s="29" t="s">
        <v>68</v>
      </c>
      <c r="E157" s="29">
        <v>673</v>
      </c>
      <c r="F157" s="29">
        <v>1078</v>
      </c>
      <c r="G157" s="29">
        <v>1751</v>
      </c>
    </row>
    <row r="158" spans="2:7" x14ac:dyDescent="0.25">
      <c r="B158" s="28" t="s">
        <v>15</v>
      </c>
      <c r="C158" s="29" t="s">
        <v>68</v>
      </c>
      <c r="D158" s="29">
        <v>620</v>
      </c>
      <c r="E158" s="29">
        <v>330</v>
      </c>
      <c r="F158" s="29" t="s">
        <v>68</v>
      </c>
      <c r="G158" s="29">
        <v>950</v>
      </c>
    </row>
    <row r="159" spans="2:7" x14ac:dyDescent="0.25">
      <c r="B159" s="28" t="s">
        <v>16</v>
      </c>
      <c r="C159" s="29" t="s">
        <v>68</v>
      </c>
      <c r="D159" s="29">
        <v>451</v>
      </c>
      <c r="E159" s="29">
        <v>161</v>
      </c>
      <c r="F159" s="29" t="s">
        <v>68</v>
      </c>
      <c r="G159" s="29">
        <v>612</v>
      </c>
    </row>
    <row r="160" spans="2:7" x14ac:dyDescent="0.25">
      <c r="B160" s="28" t="s">
        <v>17</v>
      </c>
      <c r="C160" s="29" t="s">
        <v>68</v>
      </c>
      <c r="D160" s="29">
        <v>311</v>
      </c>
      <c r="E160" s="29">
        <v>70</v>
      </c>
      <c r="F160" s="29" t="s">
        <v>68</v>
      </c>
      <c r="G160" s="29">
        <v>381</v>
      </c>
    </row>
    <row r="161" spans="2:9" x14ac:dyDescent="0.25">
      <c r="B161" s="28" t="s">
        <v>18</v>
      </c>
      <c r="C161" s="29" t="s">
        <v>68</v>
      </c>
      <c r="D161" s="29">
        <v>222</v>
      </c>
      <c r="E161" s="29">
        <v>31</v>
      </c>
      <c r="F161" s="29" t="s">
        <v>68</v>
      </c>
      <c r="G161" s="29">
        <v>253</v>
      </c>
    </row>
    <row r="162" spans="2:9" x14ac:dyDescent="0.25">
      <c r="B162" s="28" t="s">
        <v>19</v>
      </c>
      <c r="C162" s="29" t="s">
        <v>68</v>
      </c>
      <c r="D162" s="29">
        <v>226</v>
      </c>
      <c r="E162" s="29">
        <v>15</v>
      </c>
      <c r="F162" s="29" t="s">
        <v>68</v>
      </c>
      <c r="G162" s="29">
        <v>241</v>
      </c>
    </row>
    <row r="163" spans="2:9" x14ac:dyDescent="0.25">
      <c r="B163" s="8" t="s">
        <v>49</v>
      </c>
      <c r="C163" s="10">
        <v>9163</v>
      </c>
      <c r="D163" s="10">
        <v>1830</v>
      </c>
      <c r="E163" s="10">
        <v>41724</v>
      </c>
      <c r="F163" s="10">
        <v>13019</v>
      </c>
      <c r="G163" s="10">
        <v>65736</v>
      </c>
    </row>
    <row r="164" spans="2:9" x14ac:dyDescent="0.25">
      <c r="I164" s="2"/>
    </row>
    <row r="167" spans="2:9" x14ac:dyDescent="0.25">
      <c r="B167" s="1" t="s">
        <v>86</v>
      </c>
    </row>
    <row r="168" spans="2:9" ht="30" x14ac:dyDescent="0.25">
      <c r="B168" s="22" t="s">
        <v>71</v>
      </c>
      <c r="C168" s="22">
        <v>2017</v>
      </c>
      <c r="D168" s="22">
        <v>2018</v>
      </c>
      <c r="E168" s="22" t="s">
        <v>69</v>
      </c>
      <c r="F168" s="22" t="s">
        <v>70</v>
      </c>
    </row>
    <row r="169" spans="2:9" x14ac:dyDescent="0.25">
      <c r="B169" s="2" t="s">
        <v>60</v>
      </c>
      <c r="C169" s="5">
        <v>8863</v>
      </c>
      <c r="D169" s="5">
        <v>9163</v>
      </c>
      <c r="E169" s="5">
        <f>+D169-C169</f>
        <v>300</v>
      </c>
      <c r="F169" s="18">
        <f>(E169*100)/C169</f>
        <v>3.3848584000902631</v>
      </c>
      <c r="G169" s="30"/>
    </row>
    <row r="170" spans="2:9" x14ac:dyDescent="0.25">
      <c r="B170" s="2" t="s">
        <v>72</v>
      </c>
      <c r="C170" s="5">
        <v>1602</v>
      </c>
      <c r="D170" s="5">
        <v>1830</v>
      </c>
      <c r="E170" s="5">
        <f t="shared" ref="E170:E173" si="5">+D170-C170</f>
        <v>228</v>
      </c>
      <c r="F170" s="18">
        <f t="shared" ref="F170:F173" si="6">(E170*100)/C170</f>
        <v>14.232209737827715</v>
      </c>
      <c r="G170" s="25"/>
    </row>
    <row r="171" spans="2:9" x14ac:dyDescent="0.25">
      <c r="B171" s="2" t="s">
        <v>61</v>
      </c>
      <c r="C171" s="5">
        <v>41448</v>
      </c>
      <c r="D171" s="5">
        <v>41724</v>
      </c>
      <c r="E171" s="5">
        <f t="shared" si="5"/>
        <v>276</v>
      </c>
      <c r="F171" s="18">
        <f t="shared" si="6"/>
        <v>0.66589461493920088</v>
      </c>
      <c r="G171" s="25"/>
    </row>
    <row r="172" spans="2:9" x14ac:dyDescent="0.25">
      <c r="B172" s="2" t="s">
        <v>62</v>
      </c>
      <c r="C172" s="5">
        <v>12570</v>
      </c>
      <c r="D172" s="5">
        <v>13019</v>
      </c>
      <c r="E172" s="5">
        <f t="shared" si="5"/>
        <v>449</v>
      </c>
      <c r="F172" s="18">
        <f t="shared" si="6"/>
        <v>3.5719968178202071</v>
      </c>
      <c r="G172" s="25"/>
    </row>
    <row r="173" spans="2:9" x14ac:dyDescent="0.25">
      <c r="B173" s="8" t="s">
        <v>49</v>
      </c>
      <c r="C173" s="10">
        <v>64483</v>
      </c>
      <c r="D173" s="10">
        <v>65736</v>
      </c>
      <c r="E173" s="10">
        <f t="shared" si="5"/>
        <v>1253</v>
      </c>
      <c r="F173" s="13">
        <f t="shared" si="6"/>
        <v>1.9431478063985856</v>
      </c>
      <c r="G173" s="25"/>
    </row>
    <row r="174" spans="2:9" x14ac:dyDescent="0.25">
      <c r="E174" s="19"/>
      <c r="F174" s="20"/>
    </row>
    <row r="175" spans="2:9" x14ac:dyDescent="0.25">
      <c r="E175" s="31"/>
      <c r="F175" s="32"/>
    </row>
    <row r="176" spans="2:9" x14ac:dyDescent="0.25">
      <c r="B176" s="1" t="s">
        <v>87</v>
      </c>
      <c r="E176" s="31"/>
      <c r="F176" s="32"/>
    </row>
    <row r="177" spans="2:6" x14ac:dyDescent="0.25">
      <c r="E177" s="31"/>
      <c r="F177" s="32"/>
    </row>
    <row r="178" spans="2:6" x14ac:dyDescent="0.25">
      <c r="E178" s="31"/>
      <c r="F178" s="32"/>
    </row>
    <row r="179" spans="2:6" x14ac:dyDescent="0.25">
      <c r="B179" s="2" t="s">
        <v>60</v>
      </c>
      <c r="C179" s="18">
        <v>3.3848584000902631</v>
      </c>
      <c r="E179" s="31"/>
      <c r="F179" s="32"/>
    </row>
    <row r="180" spans="2:6" x14ac:dyDescent="0.25">
      <c r="B180" s="2" t="s">
        <v>72</v>
      </c>
      <c r="C180" s="18">
        <v>14.232209737827715</v>
      </c>
      <c r="E180" s="31"/>
      <c r="F180" s="32"/>
    </row>
    <row r="181" spans="2:6" x14ac:dyDescent="0.25">
      <c r="B181" s="2" t="s">
        <v>61</v>
      </c>
      <c r="C181" s="18">
        <v>0.66589461493920088</v>
      </c>
      <c r="E181" s="31"/>
      <c r="F181" s="32"/>
    </row>
    <row r="182" spans="2:6" x14ac:dyDescent="0.25">
      <c r="B182" s="2" t="s">
        <v>62</v>
      </c>
      <c r="C182" s="18">
        <v>3.5719968178202071</v>
      </c>
      <c r="E182" s="31"/>
      <c r="F182" s="32"/>
    </row>
    <row r="183" spans="2:6" x14ac:dyDescent="0.25">
      <c r="E183" s="31"/>
      <c r="F183" s="32"/>
    </row>
    <row r="184" spans="2:6" x14ac:dyDescent="0.25">
      <c r="E184" s="31"/>
      <c r="F184" s="32"/>
    </row>
    <row r="185" spans="2:6" x14ac:dyDescent="0.25">
      <c r="E185" s="31"/>
      <c r="F185" s="32"/>
    </row>
    <row r="186" spans="2:6" x14ac:dyDescent="0.25">
      <c r="E186" s="31"/>
      <c r="F186" s="32"/>
    </row>
    <row r="187" spans="2:6" x14ac:dyDescent="0.25">
      <c r="E187" s="31"/>
      <c r="F187" s="32"/>
    </row>
    <row r="188" spans="2:6" x14ac:dyDescent="0.25">
      <c r="E188" s="31"/>
      <c r="F188" s="32"/>
    </row>
    <row r="189" spans="2:6" x14ac:dyDescent="0.25">
      <c r="E189" s="5"/>
      <c r="F189" s="2"/>
    </row>
    <row r="190" spans="2:6" x14ac:dyDescent="0.25">
      <c r="E190" s="5"/>
      <c r="F190" s="2"/>
    </row>
    <row r="192" spans="2:6" x14ac:dyDescent="0.25">
      <c r="B192" s="1" t="s">
        <v>85</v>
      </c>
    </row>
    <row r="193" spans="2:19" ht="45" x14ac:dyDescent="0.25">
      <c r="B193" s="22" t="s">
        <v>56</v>
      </c>
      <c r="C193" s="22" t="s">
        <v>60</v>
      </c>
      <c r="D193" s="22" t="s">
        <v>72</v>
      </c>
      <c r="E193" s="22" t="s">
        <v>61</v>
      </c>
      <c r="F193" s="22" t="s">
        <v>62</v>
      </c>
      <c r="G193" s="22" t="s">
        <v>49</v>
      </c>
      <c r="P193" s="17"/>
      <c r="Q193" s="17"/>
      <c r="R193" s="17"/>
      <c r="S193" s="17"/>
    </row>
    <row r="194" spans="2:19" x14ac:dyDescent="0.25">
      <c r="B194" s="28" t="s">
        <v>20</v>
      </c>
      <c r="C194" s="29">
        <v>106</v>
      </c>
      <c r="D194" s="29">
        <v>6</v>
      </c>
      <c r="E194" s="29">
        <v>196</v>
      </c>
      <c r="F194" s="29">
        <v>67</v>
      </c>
      <c r="G194" s="29">
        <v>375</v>
      </c>
    </row>
    <row r="195" spans="2:19" x14ac:dyDescent="0.25">
      <c r="B195" s="28" t="s">
        <v>21</v>
      </c>
      <c r="C195" s="29">
        <v>63</v>
      </c>
      <c r="D195" s="29">
        <v>19</v>
      </c>
      <c r="E195" s="29">
        <v>328</v>
      </c>
      <c r="F195" s="29">
        <v>139</v>
      </c>
      <c r="G195" s="29">
        <v>549</v>
      </c>
    </row>
    <row r="196" spans="2:19" x14ac:dyDescent="0.25">
      <c r="B196" s="28" t="s">
        <v>22</v>
      </c>
      <c r="C196" s="29">
        <v>159</v>
      </c>
      <c r="D196" s="29">
        <v>77</v>
      </c>
      <c r="E196" s="29">
        <v>1102</v>
      </c>
      <c r="F196" s="29">
        <v>476</v>
      </c>
      <c r="G196" s="29">
        <v>1814</v>
      </c>
    </row>
    <row r="197" spans="2:19" x14ac:dyDescent="0.25">
      <c r="B197" s="28" t="s">
        <v>23</v>
      </c>
      <c r="C197" s="29">
        <v>3308</v>
      </c>
      <c r="D197" s="29">
        <v>403</v>
      </c>
      <c r="E197" s="29">
        <v>10529</v>
      </c>
      <c r="F197" s="29">
        <v>2764</v>
      </c>
      <c r="G197" s="29">
        <v>17004</v>
      </c>
    </row>
    <row r="198" spans="2:19" x14ac:dyDescent="0.25">
      <c r="B198" s="28" t="s">
        <v>24</v>
      </c>
      <c r="C198" s="29">
        <v>108</v>
      </c>
      <c r="D198" s="29">
        <v>26</v>
      </c>
      <c r="E198" s="29">
        <v>551</v>
      </c>
      <c r="F198" s="29">
        <v>238</v>
      </c>
      <c r="G198" s="29">
        <v>923</v>
      </c>
    </row>
    <row r="199" spans="2:19" x14ac:dyDescent="0.25">
      <c r="B199" s="28" t="s">
        <v>25</v>
      </c>
      <c r="C199" s="29">
        <v>90</v>
      </c>
      <c r="D199" s="29">
        <v>40</v>
      </c>
      <c r="E199" s="29">
        <v>810</v>
      </c>
      <c r="F199" s="29">
        <v>287</v>
      </c>
      <c r="G199" s="29">
        <v>1227</v>
      </c>
    </row>
    <row r="200" spans="2:19" x14ac:dyDescent="0.25">
      <c r="B200" s="28" t="s">
        <v>26</v>
      </c>
      <c r="C200" s="29">
        <v>99</v>
      </c>
      <c r="D200" s="29">
        <v>39</v>
      </c>
      <c r="E200" s="29">
        <v>587</v>
      </c>
      <c r="F200" s="29">
        <v>262</v>
      </c>
      <c r="G200" s="29">
        <v>987</v>
      </c>
    </row>
    <row r="201" spans="2:19" x14ac:dyDescent="0.25">
      <c r="B201" s="28" t="s">
        <v>27</v>
      </c>
      <c r="C201" s="29">
        <v>32</v>
      </c>
      <c r="D201" s="29">
        <v>3</v>
      </c>
      <c r="E201" s="29">
        <v>216</v>
      </c>
      <c r="F201" s="29">
        <v>36</v>
      </c>
      <c r="G201" s="29">
        <v>287</v>
      </c>
    </row>
    <row r="202" spans="2:19" x14ac:dyDescent="0.25">
      <c r="B202" s="28" t="s">
        <v>28</v>
      </c>
      <c r="C202" s="29">
        <v>139</v>
      </c>
      <c r="D202" s="29">
        <v>45</v>
      </c>
      <c r="E202" s="29">
        <v>836</v>
      </c>
      <c r="F202" s="29">
        <v>271</v>
      </c>
      <c r="G202" s="29">
        <v>1291</v>
      </c>
    </row>
    <row r="203" spans="2:19" x14ac:dyDescent="0.25">
      <c r="B203" s="28" t="s">
        <v>57</v>
      </c>
      <c r="C203" s="29">
        <v>10</v>
      </c>
      <c r="D203" s="29">
        <v>1</v>
      </c>
      <c r="E203" s="29">
        <v>52</v>
      </c>
      <c r="F203" s="29">
        <v>6</v>
      </c>
      <c r="G203" s="29">
        <v>69</v>
      </c>
    </row>
    <row r="204" spans="2:19" x14ac:dyDescent="0.25">
      <c r="B204" s="28" t="s">
        <v>29</v>
      </c>
      <c r="C204" s="29">
        <v>38</v>
      </c>
      <c r="D204" s="29">
        <v>2</v>
      </c>
      <c r="E204" s="29">
        <v>96</v>
      </c>
      <c r="F204" s="29">
        <v>40</v>
      </c>
      <c r="G204" s="29">
        <v>176</v>
      </c>
    </row>
    <row r="205" spans="2:19" x14ac:dyDescent="0.25">
      <c r="B205" s="28" t="s">
        <v>30</v>
      </c>
      <c r="C205" s="29">
        <v>30</v>
      </c>
      <c r="D205" s="29">
        <v>8</v>
      </c>
      <c r="E205" s="29">
        <v>252</v>
      </c>
      <c r="F205" s="29">
        <v>82</v>
      </c>
      <c r="G205" s="29">
        <v>372</v>
      </c>
    </row>
    <row r="206" spans="2:19" x14ac:dyDescent="0.25">
      <c r="B206" s="28" t="s">
        <v>31</v>
      </c>
      <c r="C206" s="29">
        <v>507</v>
      </c>
      <c r="D206" s="29">
        <v>170</v>
      </c>
      <c r="E206" s="29">
        <v>2591</v>
      </c>
      <c r="F206" s="29">
        <v>1035</v>
      </c>
      <c r="G206" s="29">
        <v>4303</v>
      </c>
    </row>
    <row r="207" spans="2:19" x14ac:dyDescent="0.25">
      <c r="B207" s="28" t="s">
        <v>32</v>
      </c>
      <c r="C207" s="29">
        <v>19</v>
      </c>
      <c r="D207" s="29">
        <v>9</v>
      </c>
      <c r="E207" s="29">
        <v>231</v>
      </c>
      <c r="F207" s="29">
        <v>92</v>
      </c>
      <c r="G207" s="29">
        <v>351</v>
      </c>
    </row>
    <row r="208" spans="2:19" x14ac:dyDescent="0.25">
      <c r="B208" s="28" t="s">
        <v>33</v>
      </c>
      <c r="C208" s="29">
        <v>82</v>
      </c>
      <c r="D208" s="29">
        <v>26</v>
      </c>
      <c r="E208" s="29">
        <v>699</v>
      </c>
      <c r="F208" s="29">
        <v>237</v>
      </c>
      <c r="G208" s="29">
        <v>1044</v>
      </c>
    </row>
    <row r="209" spans="2:7" x14ac:dyDescent="0.25">
      <c r="B209" s="28" t="s">
        <v>34</v>
      </c>
      <c r="C209" s="29">
        <v>46</v>
      </c>
      <c r="D209" s="29">
        <v>28</v>
      </c>
      <c r="E209" s="29">
        <v>535</v>
      </c>
      <c r="F209" s="29">
        <v>173</v>
      </c>
      <c r="G209" s="29">
        <v>782</v>
      </c>
    </row>
    <row r="210" spans="2:7" x14ac:dyDescent="0.25">
      <c r="B210" s="28" t="s">
        <v>35</v>
      </c>
      <c r="C210" s="29">
        <v>72</v>
      </c>
      <c r="D210" s="29">
        <v>25</v>
      </c>
      <c r="E210" s="29">
        <v>401</v>
      </c>
      <c r="F210" s="29">
        <v>124</v>
      </c>
      <c r="G210" s="29">
        <v>622</v>
      </c>
    </row>
    <row r="211" spans="2:7" x14ac:dyDescent="0.25">
      <c r="B211" s="28" t="s">
        <v>36</v>
      </c>
      <c r="C211" s="29">
        <v>84</v>
      </c>
      <c r="D211" s="29">
        <v>50</v>
      </c>
      <c r="E211" s="29">
        <v>669</v>
      </c>
      <c r="F211" s="29">
        <v>260</v>
      </c>
      <c r="G211" s="29">
        <v>1063</v>
      </c>
    </row>
    <row r="212" spans="2:7" x14ac:dyDescent="0.25">
      <c r="B212" s="28" t="s">
        <v>37</v>
      </c>
      <c r="C212" s="29">
        <v>6</v>
      </c>
      <c r="D212" s="29" t="s">
        <v>68</v>
      </c>
      <c r="E212" s="29">
        <v>39</v>
      </c>
      <c r="F212" s="29">
        <v>7</v>
      </c>
      <c r="G212" s="29">
        <v>52</v>
      </c>
    </row>
    <row r="213" spans="2:7" x14ac:dyDescent="0.25">
      <c r="B213" s="28" t="s">
        <v>38</v>
      </c>
      <c r="C213" s="29">
        <v>14</v>
      </c>
      <c r="D213" s="29" t="s">
        <v>68</v>
      </c>
      <c r="E213" s="29">
        <v>151</v>
      </c>
      <c r="F213" s="29">
        <v>15</v>
      </c>
      <c r="G213" s="29">
        <v>180</v>
      </c>
    </row>
    <row r="214" spans="2:7" x14ac:dyDescent="0.25">
      <c r="B214" s="28" t="s">
        <v>39</v>
      </c>
      <c r="C214" s="29">
        <v>22</v>
      </c>
      <c r="D214" s="29">
        <v>7</v>
      </c>
      <c r="E214" s="29">
        <v>211</v>
      </c>
      <c r="F214" s="29">
        <v>53</v>
      </c>
      <c r="G214" s="29">
        <v>293</v>
      </c>
    </row>
    <row r="215" spans="2:7" x14ac:dyDescent="0.25">
      <c r="B215" s="28" t="s">
        <v>40</v>
      </c>
      <c r="C215" s="29">
        <v>10</v>
      </c>
      <c r="D215" s="29">
        <v>1</v>
      </c>
      <c r="E215" s="29">
        <v>114</v>
      </c>
      <c r="F215" s="29">
        <v>36</v>
      </c>
      <c r="G215" s="29">
        <v>161</v>
      </c>
    </row>
    <row r="216" spans="2:7" x14ac:dyDescent="0.25">
      <c r="B216" s="28" t="s">
        <v>58</v>
      </c>
      <c r="C216" s="29">
        <v>4</v>
      </c>
      <c r="D216" s="29" t="s">
        <v>68</v>
      </c>
      <c r="E216" s="29">
        <v>10</v>
      </c>
      <c r="F216" s="29" t="s">
        <v>68</v>
      </c>
      <c r="G216" s="29">
        <v>14</v>
      </c>
    </row>
    <row r="217" spans="2:7" x14ac:dyDescent="0.25">
      <c r="B217" s="28" t="s">
        <v>41</v>
      </c>
      <c r="C217" s="29">
        <v>82</v>
      </c>
      <c r="D217" s="29">
        <v>20</v>
      </c>
      <c r="E217" s="29">
        <v>498</v>
      </c>
      <c r="F217" s="29">
        <v>172</v>
      </c>
      <c r="G217" s="29">
        <v>772</v>
      </c>
    </row>
    <row r="218" spans="2:7" x14ac:dyDescent="0.25">
      <c r="B218" s="28" t="s">
        <v>42</v>
      </c>
      <c r="C218" s="29">
        <v>202</v>
      </c>
      <c r="D218" s="29">
        <v>88</v>
      </c>
      <c r="E218" s="29">
        <v>1738</v>
      </c>
      <c r="F218" s="29">
        <v>564</v>
      </c>
      <c r="G218" s="29">
        <v>2592</v>
      </c>
    </row>
    <row r="219" spans="2:7" x14ac:dyDescent="0.25">
      <c r="B219" s="28" t="s">
        <v>43</v>
      </c>
      <c r="C219" s="29">
        <v>60</v>
      </c>
      <c r="D219" s="29">
        <v>15</v>
      </c>
      <c r="E219" s="29">
        <v>374</v>
      </c>
      <c r="F219" s="29">
        <v>116</v>
      </c>
      <c r="G219" s="29">
        <v>565</v>
      </c>
    </row>
    <row r="220" spans="2:7" x14ac:dyDescent="0.25">
      <c r="B220" s="28" t="s">
        <v>44</v>
      </c>
      <c r="C220" s="29">
        <v>88</v>
      </c>
      <c r="D220" s="29">
        <v>13</v>
      </c>
      <c r="E220" s="29">
        <v>425</v>
      </c>
      <c r="F220" s="29">
        <v>134</v>
      </c>
      <c r="G220" s="29">
        <v>660</v>
      </c>
    </row>
    <row r="221" spans="2:7" x14ac:dyDescent="0.25">
      <c r="B221" s="28" t="s">
        <v>45</v>
      </c>
      <c r="C221" s="29">
        <v>32</v>
      </c>
      <c r="D221" s="29">
        <v>6</v>
      </c>
      <c r="E221" s="29">
        <v>342</v>
      </c>
      <c r="F221" s="29">
        <v>104</v>
      </c>
      <c r="G221" s="29">
        <v>484</v>
      </c>
    </row>
    <row r="222" spans="2:7" x14ac:dyDescent="0.25">
      <c r="B222" s="28" t="s">
        <v>46</v>
      </c>
      <c r="C222" s="29">
        <v>414</v>
      </c>
      <c r="D222" s="29">
        <v>37</v>
      </c>
      <c r="E222" s="29">
        <v>1115</v>
      </c>
      <c r="F222" s="29">
        <v>279</v>
      </c>
      <c r="G222" s="29">
        <v>1845</v>
      </c>
    </row>
    <row r="223" spans="2:7" x14ac:dyDescent="0.25">
      <c r="B223" s="28" t="s">
        <v>47</v>
      </c>
      <c r="C223" s="29">
        <v>83</v>
      </c>
      <c r="D223" s="29">
        <v>14</v>
      </c>
      <c r="E223" s="29">
        <v>574</v>
      </c>
      <c r="F223" s="29">
        <v>112</v>
      </c>
      <c r="G223" s="29">
        <v>783</v>
      </c>
    </row>
    <row r="224" spans="2:7" x14ac:dyDescent="0.25">
      <c r="B224" s="8" t="s">
        <v>49</v>
      </c>
      <c r="C224" s="10">
        <v>6009</v>
      </c>
      <c r="D224" s="10">
        <v>1178</v>
      </c>
      <c r="E224" s="10">
        <v>26272</v>
      </c>
      <c r="F224" s="10">
        <v>8181</v>
      </c>
      <c r="G224" s="10">
        <v>41640</v>
      </c>
    </row>
    <row r="227" spans="2:2" x14ac:dyDescent="0.25">
      <c r="B227" s="1" t="s">
        <v>73</v>
      </c>
    </row>
    <row r="228" spans="2:2" x14ac:dyDescent="0.25">
      <c r="B228" s="1" t="s">
        <v>74</v>
      </c>
    </row>
    <row r="229" spans="2:2" x14ac:dyDescent="0.25">
      <c r="B229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18:B119"/>
    <mergeCell ref="C118:E118"/>
    <mergeCell ref="F118:H1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2018-11-08T14:11:34Z</dcterms:modified>
</cp:coreProperties>
</file>