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ditorHD\Downloads\"/>
    </mc:Choice>
  </mc:AlternateContent>
  <bookViews>
    <workbookView xWindow="0" yWindow="0" windowWidth="28800" windowHeight="13875" tabRatio="962"/>
  </bookViews>
  <sheets>
    <sheet name="Estado Actual de Manifestacion" sheetId="1" r:id="rId1"/>
    <sheet name="Reporte Clasificacion Segun Ser" sheetId="2" r:id="rId2"/>
    <sheet name="Medio de Presentacion" sheetId="3" r:id="rId3"/>
    <sheet name="Origen de Presentacion" sheetId="4" r:id="rId4"/>
    <sheet name="Causas Solicitudes" sheetId="5" r:id="rId5"/>
    <sheet name="Causas Quejas" sheetId="6" r:id="rId6"/>
    <sheet name="Causas Reclamos " sheetId="7" r:id="rId7"/>
    <sheet name="Sugerencias" sheetId="8" r:id="rId8"/>
    <sheet name="Denuncias Anticorrupcion" sheetId="9" r:id="rId9"/>
    <sheet name="Inf Planes de Mejoramiento Quej" sheetId="10" r:id="rId10"/>
    <sheet name="Inf Planes de Mejoramieno Recla" sheetId="11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" i="5" l="1"/>
  <c r="K9" i="5"/>
  <c r="M9" i="5"/>
  <c r="J10" i="3"/>
  <c r="E26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8" i="2"/>
  <c r="D26" i="2"/>
  <c r="D25" i="1"/>
  <c r="D27" i="11" l="1"/>
  <c r="M21" i="10" l="1"/>
  <c r="E25" i="1" l="1"/>
  <c r="L19" i="11" l="1"/>
  <c r="H27" i="11"/>
  <c r="E27" i="11"/>
  <c r="L22" i="11"/>
  <c r="L21" i="11"/>
  <c r="L20" i="11"/>
  <c r="L18" i="11"/>
  <c r="L17" i="11"/>
  <c r="L15" i="11"/>
  <c r="L14" i="11"/>
  <c r="L13" i="11"/>
  <c r="L12" i="11"/>
  <c r="L11" i="11"/>
  <c r="L10" i="11"/>
  <c r="B10" i="11"/>
  <c r="B11" i="11" s="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L9" i="11"/>
  <c r="M25" i="10"/>
  <c r="M31" i="10"/>
  <c r="M34" i="10"/>
  <c r="M38" i="10"/>
  <c r="K40" i="10"/>
  <c r="J40" i="10"/>
  <c r="I40" i="10"/>
  <c r="H40" i="10"/>
  <c r="G40" i="10"/>
  <c r="F40" i="10"/>
  <c r="E40" i="10"/>
  <c r="D40" i="10"/>
  <c r="M30" i="10"/>
  <c r="M18" i="10"/>
  <c r="M17" i="10"/>
  <c r="M16" i="10"/>
  <c r="M15" i="10"/>
  <c r="M12" i="10"/>
  <c r="M11" i="10"/>
  <c r="M10" i="10"/>
  <c r="M9" i="10"/>
  <c r="B10" i="10"/>
  <c r="B11" i="10" s="1"/>
  <c r="B12" i="10" s="1"/>
  <c r="B13" i="10" s="1"/>
  <c r="B15" i="10" s="1"/>
  <c r="B16" i="10" s="1"/>
  <c r="B17" i="10" s="1"/>
  <c r="B18" i="10" s="1"/>
  <c r="B19" i="10" s="1"/>
  <c r="B21" i="10" s="1"/>
  <c r="E26" i="9"/>
  <c r="D26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8" i="9"/>
  <c r="F26" i="9" l="1"/>
  <c r="M40" i="10"/>
  <c r="B23" i="10"/>
  <c r="B25" i="10" s="1"/>
  <c r="B28" i="10" s="1"/>
  <c r="B30" i="10" s="1"/>
  <c r="B31" i="10" s="1"/>
  <c r="B34" i="10" s="1"/>
  <c r="L27" i="11"/>
  <c r="G26" i="8"/>
  <c r="F26" i="8"/>
  <c r="D26" i="8"/>
  <c r="B9" i="9"/>
  <c r="B10" i="9" s="1"/>
  <c r="B11" i="9" s="1"/>
  <c r="B12" i="9" s="1"/>
  <c r="B13" i="9" s="1"/>
  <c r="B14" i="9" s="1"/>
  <c r="B15" i="9" s="1"/>
  <c r="B16" i="9" s="1"/>
  <c r="B17" i="9" s="1"/>
  <c r="B18" i="9" s="1"/>
  <c r="B19" i="9" s="1"/>
  <c r="B20" i="9" s="1"/>
  <c r="B21" i="9" s="1"/>
  <c r="B22" i="9" s="1"/>
  <c r="B23" i="9" s="1"/>
  <c r="B24" i="9" s="1"/>
  <c r="B25" i="9" s="1"/>
  <c r="H27" i="7"/>
  <c r="E27" i="7"/>
  <c r="D27" i="7"/>
  <c r="K25" i="6"/>
  <c r="J25" i="6"/>
  <c r="I25" i="6"/>
  <c r="H25" i="6"/>
  <c r="G25" i="6"/>
  <c r="F25" i="6"/>
  <c r="E25" i="6"/>
  <c r="D25" i="6"/>
  <c r="M8" i="5" l="1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7" i="5"/>
  <c r="K25" i="5"/>
  <c r="L25" i="5"/>
  <c r="J25" i="5"/>
  <c r="I25" i="5"/>
  <c r="H25" i="5"/>
  <c r="G25" i="5"/>
  <c r="F25" i="5"/>
  <c r="D25" i="5"/>
  <c r="E25" i="5"/>
  <c r="E26" i="4"/>
  <c r="D26" i="4"/>
  <c r="I26" i="3"/>
  <c r="H26" i="3"/>
  <c r="D26" i="3"/>
  <c r="E26" i="3"/>
  <c r="F26" i="3"/>
  <c r="M25" i="5" l="1"/>
  <c r="F8" i="1"/>
  <c r="F9" i="1"/>
  <c r="F10" i="1"/>
  <c r="F11" i="1"/>
  <c r="F12" i="1"/>
  <c r="F13" i="1"/>
  <c r="F14" i="1"/>
  <c r="F15" i="1"/>
  <c r="F17" i="1"/>
  <c r="F18" i="1"/>
  <c r="F19" i="1"/>
  <c r="F20" i="1"/>
  <c r="F21" i="1"/>
  <c r="F22" i="1"/>
  <c r="F23" i="1"/>
  <c r="F24" i="1"/>
  <c r="F7" i="1"/>
  <c r="F25" i="1" l="1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K26" i="7"/>
  <c r="K25" i="7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L8" i="6"/>
  <c r="L11" i="6"/>
  <c r="L15" i="6"/>
  <c r="L19" i="6"/>
  <c r="L23" i="6"/>
  <c r="L24" i="6"/>
  <c r="L22" i="6"/>
  <c r="L21" i="6"/>
  <c r="L20" i="6"/>
  <c r="L18" i="6"/>
  <c r="L17" i="6"/>
  <c r="L16" i="6"/>
  <c r="L14" i="6"/>
  <c r="L13" i="6"/>
  <c r="L12" i="6"/>
  <c r="L10" i="6"/>
  <c r="L9" i="6"/>
  <c r="L7" i="6"/>
  <c r="K27" i="7" l="1"/>
  <c r="L25" i="6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8" i="4"/>
  <c r="J9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F26" i="4" l="1"/>
  <c r="B9" i="8"/>
  <c r="B10" i="8" s="1"/>
  <c r="B11" i="8" s="1"/>
  <c r="B12" i="8" s="1"/>
  <c r="B13" i="8" s="1"/>
  <c r="B14" i="8" s="1"/>
  <c r="B15" i="8" s="1"/>
  <c r="B16" i="8" s="1"/>
  <c r="B17" i="8" s="1"/>
  <c r="B18" i="8" s="1"/>
  <c r="B19" i="8" s="1"/>
  <c r="B20" i="8" s="1"/>
  <c r="B21" i="8" s="1"/>
  <c r="B22" i="8" s="1"/>
  <c r="B23" i="8" s="1"/>
  <c r="B24" i="8" s="1"/>
  <c r="B25" i="8" s="1"/>
  <c r="B10" i="7" l="1"/>
  <c r="B11" i="7" s="1"/>
  <c r="B12" i="7" s="1"/>
  <c r="B13" i="7" s="1"/>
  <c r="B14" i="7" s="1"/>
  <c r="B15" i="7" s="1"/>
  <c r="B16" i="7" s="1"/>
  <c r="B17" i="7" s="1"/>
  <c r="B18" i="7" s="1"/>
  <c r="B19" i="7" s="1"/>
  <c r="B20" i="7" s="1"/>
  <c r="B21" i="7" s="1"/>
  <c r="B22" i="7" s="1"/>
  <c r="B23" i="7" s="1"/>
  <c r="B24" i="7" s="1"/>
  <c r="B25" i="7" s="1"/>
  <c r="B26" i="7" s="1"/>
  <c r="B8" i="6"/>
  <c r="B9" i="6" s="1"/>
  <c r="B10" i="6" s="1"/>
  <c r="B11" i="6" s="1"/>
  <c r="B12" i="6" s="1"/>
  <c r="B13" i="6" s="1"/>
  <c r="B14" i="6" s="1"/>
  <c r="B15" i="6" s="1"/>
  <c r="B16" i="6" s="1"/>
  <c r="B17" i="6" s="1"/>
  <c r="B18" i="6" s="1"/>
  <c r="B19" i="6" s="1"/>
  <c r="B20" i="6" s="1"/>
  <c r="B21" i="6" s="1"/>
  <c r="B22" i="6" s="1"/>
  <c r="B23" i="6" s="1"/>
  <c r="B24" i="6" s="1"/>
  <c r="B8" i="5" l="1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9" i="4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9" i="3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9" i="2" l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8" i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J8" i="3"/>
  <c r="G26" i="3"/>
  <c r="J26" i="3" s="1"/>
  <c r="H8" i="8"/>
  <c r="H26" i="8" s="1"/>
</calcChain>
</file>

<file path=xl/sharedStrings.xml><?xml version="1.0" encoding="utf-8"?>
<sst xmlns="http://schemas.openxmlformats.org/spreadsheetml/2006/main" count="400" uniqueCount="104">
  <si>
    <t>SUBDIRECCION DE SERVICIOS FORENSES</t>
  </si>
  <si>
    <t>SUBDIRECCION DE INVESTIGACION CIENTIFICA</t>
  </si>
  <si>
    <t>SUBDIRECCION ADMINISTRATIVA Y FINANCIERA</t>
  </si>
  <si>
    <t>OFICINA DE PLANEACION</t>
  </si>
  <si>
    <t xml:space="preserve">DIRECCION GENERAL </t>
  </si>
  <si>
    <t>SECRETARIA GENERAL</t>
  </si>
  <si>
    <t>OFICINA JURIDICA</t>
  </si>
  <si>
    <t>OFICINA ASESORA DE PERSONAL</t>
  </si>
  <si>
    <t>OFICINA DE CONTROL INTERNO</t>
  </si>
  <si>
    <t>OFICINA DE CONTROL INTERNO DICIPLINARIO</t>
  </si>
  <si>
    <t>REGIONAL BOGOTA</t>
  </si>
  <si>
    <t>REGIONAL NOROCCIDENTE</t>
  </si>
  <si>
    <t>REGIONAL NORORIENTE</t>
  </si>
  <si>
    <t>REGIONAL NORTE</t>
  </si>
  <si>
    <t>REGIONAL OCCIDENTE</t>
  </si>
  <si>
    <t>REGIONAL ORIENTE</t>
  </si>
  <si>
    <t>REGIONAL SUR</t>
  </si>
  <si>
    <t>REGIONAL SUROCCIDENTE</t>
  </si>
  <si>
    <t xml:space="preserve">AREAS DEL INSTITUTO </t>
  </si>
  <si>
    <t>FINALIZADOS</t>
  </si>
  <si>
    <t>PENDIENTES</t>
  </si>
  <si>
    <t>GRUPO NACIONAL DE SERVICIO AL CIUDADANO</t>
  </si>
  <si>
    <t>Total</t>
  </si>
  <si>
    <t>AREAS DE INSTITUTO</t>
  </si>
  <si>
    <t>ADMINISTRATIVO</t>
  </si>
  <si>
    <t>FORENSE</t>
  </si>
  <si>
    <t>TOTAL</t>
  </si>
  <si>
    <t>MEDIO DE PRESENTACION</t>
  </si>
  <si>
    <t>CORRESPONDENCIA</t>
  </si>
  <si>
    <t>CORREO ELECTRONICO</t>
  </si>
  <si>
    <t>PERSONAL</t>
  </si>
  <si>
    <t>TELEFONO</t>
  </si>
  <si>
    <t>WEB</t>
  </si>
  <si>
    <t>BUZON</t>
  </si>
  <si>
    <t xml:space="preserve">ORIGEN DE LA PRESENTACION </t>
  </si>
  <si>
    <t>USUARIO INTERNO</t>
  </si>
  <si>
    <t>ACCESO A TRAMITES</t>
  </si>
  <si>
    <t>CERTIFICADOS DE NECROPSIAS</t>
  </si>
  <si>
    <t>INFORMACIÓN SOBRE EXÁMENES MÉDICOS</t>
  </si>
  <si>
    <t>INFORMACIÓN SOBRE PERSONA DESAPARECIDAS</t>
  </si>
  <si>
    <t>INFORMACIÓN SOBRE PERSONA FALLECIDAS</t>
  </si>
  <si>
    <t>INFORMACIÓN SOBRE PRUEBAS DE ADN</t>
  </si>
  <si>
    <t>OTROS</t>
  </si>
  <si>
    <t>SOLICITUD ACCESO A INFORMACIÓN PÚBLICA</t>
  </si>
  <si>
    <t>SOLICITUD DE DATOS ABIERTOS O ESTADÍSTICOS</t>
  </si>
  <si>
    <t xml:space="preserve">SOLICITUD INFORMACION </t>
  </si>
  <si>
    <t>DEMORA EN LOS RESULTADOS</t>
  </si>
  <si>
    <t>INCUMPLIMIENTO DE HORARIO LABORAL</t>
  </si>
  <si>
    <t>INOPORTUNIDAD EN LA ATENCION</t>
  </si>
  <si>
    <t>MALA ATENCION</t>
  </si>
  <si>
    <t>MALTRATO AL USUARIO</t>
  </si>
  <si>
    <t>MALTRATO VERBAL O FISICO</t>
  </si>
  <si>
    <t>OTRA CAUSA</t>
  </si>
  <si>
    <t>AREA DEL INSTITUTO</t>
  </si>
  <si>
    <t>Demora Resultados</t>
  </si>
  <si>
    <t>Falta de Personal</t>
  </si>
  <si>
    <t>Falta elementos en sala de Atencion</t>
  </si>
  <si>
    <t>Solicitud Cita Medico Legal</t>
  </si>
  <si>
    <t>Entre funcionarios INMLCF</t>
  </si>
  <si>
    <t xml:space="preserve">Tramile Irregular </t>
  </si>
  <si>
    <t>Traslado a Otra Entidad</t>
  </si>
  <si>
    <t xml:space="preserve">CAUSAS RECLAMOS </t>
  </si>
  <si>
    <t>Mal Servicio</t>
  </si>
  <si>
    <t>Mas Personal Medico</t>
  </si>
  <si>
    <t>Adecuacion Instalaciones</t>
  </si>
  <si>
    <t>Otras Causas</t>
  </si>
  <si>
    <t>USUARIO EXTERNO</t>
  </si>
  <si>
    <t>IRRESPETO ENTRE COMPAÑEROS</t>
  </si>
  <si>
    <t xml:space="preserve">INSTITUTO NACIONAL DE MEDICINA LEGAL Y CIENCIAS FORENSES </t>
  </si>
  <si>
    <t>ESTADO ACTUAL DE MANIFESTACION</t>
  </si>
  <si>
    <t xml:space="preserve"> CAUSA QUEJAS</t>
  </si>
  <si>
    <t xml:space="preserve"> CLASIFICACION SEGÚN SERVICIO</t>
  </si>
  <si>
    <t>REPORTE SEGUNDO TRIMESTRE AÑO 2018</t>
  </si>
  <si>
    <t>REPORTE SEGUNDO TRIMIESTE AÑO 2018</t>
  </si>
  <si>
    <t>REPORTE SEGUNDO TRIMESTE AÑO 2018</t>
  </si>
  <si>
    <t xml:space="preserve">REPORTE SEGUNDO TRIMESTRE AÑO 2018 </t>
  </si>
  <si>
    <t>CAUSAS SUGERENCIAS</t>
  </si>
  <si>
    <t>CAUSA DENUNCIA ANTICORRUPCION</t>
  </si>
  <si>
    <t>Etica y Profesionalismo</t>
  </si>
  <si>
    <t>INFORME PLANES DE MEJORAMIENTO QUEJAS</t>
  </si>
  <si>
    <t xml:space="preserve">PLAN DE MEJORAMIENTO </t>
  </si>
  <si>
    <t>No hay lugar aplicar medidas Correctivas</t>
  </si>
  <si>
    <t>Se Solicita Mayor Atencion por Parte del Vigilancia</t>
  </si>
  <si>
    <t>Se imparten Indicaciones Administrativas</t>
  </si>
  <si>
    <t>Proceso Administrativo</t>
  </si>
  <si>
    <t xml:space="preserve">Plan de Mejoramiento </t>
  </si>
  <si>
    <t xml:space="preserve">Total </t>
  </si>
  <si>
    <t xml:space="preserve">Reiteracion de Atencion Amable Cortes,Clara y Precisa </t>
  </si>
  <si>
    <t xml:space="preserve">Indagacion Preliminar </t>
  </si>
  <si>
    <t xml:space="preserve">Oficio que explique Situacion </t>
  </si>
  <si>
    <t>No se han Cerrado por parte de Regional</t>
  </si>
  <si>
    <t xml:space="preserve">Recuerdo del Protocolo al Perito </t>
  </si>
  <si>
    <t>No hay lugar aplicar medidas correctivas</t>
  </si>
  <si>
    <t xml:space="preserve">No se ha cerrado por parte de la Regional </t>
  </si>
  <si>
    <t>No se ha Cerrado por parte de Regional</t>
  </si>
  <si>
    <t>CAUSAS INFORMACION DE MEJORAMIENTO RECLAMOS</t>
  </si>
  <si>
    <t>PLAN DE MEJORAMIENTO</t>
  </si>
  <si>
    <t xml:space="preserve">Nota: Las Peticiones, Quejas,Reclamos y Solicitudes de Informacion que aparecen "PENDIENTES" corresponde </t>
  </si>
  <si>
    <t xml:space="preserve">a los dias 18 al 29 de Junio del presente año, teniendo encuenta los tiempos que hay para realizar el cierre </t>
  </si>
  <si>
    <t xml:space="preserve">de las mismas </t>
  </si>
  <si>
    <t xml:space="preserve">Aprobo: Doc Claudia Adriana Garcia Fino, Subdirectora Servicios Forenses </t>
  </si>
  <si>
    <t>Elaboro: Jose Gregorio Ballesteros Tecnico GNSC</t>
  </si>
  <si>
    <t>Reviso: Yamile Romero Vanegas, Coordinadora GNSC</t>
  </si>
  <si>
    <t>Entre Funcionarios INMLCF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</si>
</sst>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7">
    <xf numFmtId="0" fontId="0" fillId="0" borderId="0" xfId="0"/>
    <xf numFmtId="164" fontId="0" fillId="0" borderId="0" xfId="1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/>
    <xf numFmtId="0" fontId="2" fillId="3" borderId="1" xfId="0" applyFont="1" applyFill="1" applyBorder="1" applyAlignment="1"/>
    <xf numFmtId="0" fontId="5" fillId="3" borderId="1" xfId="0" applyFont="1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5" xfId="0" applyFill="1" applyBorder="1" applyAlignment="1">
      <alignment horizontal="right" vertical="center"/>
    </xf>
    <xf numFmtId="0" fontId="0" fillId="3" borderId="5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0" xfId="0" applyFont="1" applyFill="1"/>
    <xf numFmtId="0" fontId="2" fillId="3" borderId="1" xfId="0" applyFont="1" applyFill="1" applyBorder="1"/>
    <xf numFmtId="0" fontId="2" fillId="2" borderId="1" xfId="0" applyFont="1" applyFill="1" applyBorder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3" borderId="5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5" xfId="0" applyFill="1" applyBorder="1" applyAlignment="1">
      <alignment horizontal="right" vertical="center"/>
    </xf>
    <xf numFmtId="0" fontId="0" fillId="3" borderId="3" xfId="0" applyFill="1" applyBorder="1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right" vertical="center"/>
    </xf>
    <xf numFmtId="0" fontId="0" fillId="2" borderId="4" xfId="0" applyFill="1" applyBorder="1" applyAlignment="1">
      <alignment horizontal="right" vertical="center"/>
    </xf>
    <xf numFmtId="0" fontId="0" fillId="2" borderId="1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right" vertical="center"/>
    </xf>
    <xf numFmtId="0" fontId="0" fillId="2" borderId="4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/>
    </xf>
    <xf numFmtId="0" fontId="0" fillId="3" borderId="4" xfId="0" applyFill="1" applyBorder="1" applyAlignment="1">
      <alignment horizontal="right" vertical="center"/>
    </xf>
    <xf numFmtId="0" fontId="0" fillId="3" borderId="4" xfId="0" applyFill="1" applyBorder="1" applyAlignment="1">
      <alignment horizontal="left" vertical="center"/>
    </xf>
    <xf numFmtId="0" fontId="0" fillId="3" borderId="5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2" borderId="0" xfId="0" applyFill="1"/>
    <xf numFmtId="0" fontId="2" fillId="2" borderId="0" xfId="0" applyFont="1" applyFill="1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7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0" fillId="2" borderId="9" xfId="0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F36" sqref="F36"/>
    </sheetView>
  </sheetViews>
  <sheetFormatPr baseColWidth="10" defaultRowHeight="15" x14ac:dyDescent="0.25"/>
  <cols>
    <col min="2" max="2" width="3.5703125" bestFit="1" customWidth="1"/>
    <col min="3" max="3" width="56.7109375" customWidth="1"/>
    <col min="4" max="4" width="12.7109375" bestFit="1" customWidth="1"/>
    <col min="5" max="5" width="11.85546875" bestFit="1" customWidth="1"/>
    <col min="6" max="6" width="18.28515625" customWidth="1"/>
  </cols>
  <sheetData>
    <row r="1" spans="1:7" x14ac:dyDescent="0.25">
      <c r="A1" s="89"/>
      <c r="B1" s="89"/>
      <c r="C1" s="96"/>
      <c r="D1" s="89"/>
      <c r="E1" s="89"/>
      <c r="F1" s="89"/>
      <c r="G1" s="89"/>
    </row>
    <row r="2" spans="1:7" x14ac:dyDescent="0.25">
      <c r="A2" s="89"/>
      <c r="B2" s="90" t="s">
        <v>68</v>
      </c>
      <c r="C2" s="90"/>
      <c r="D2" s="90"/>
      <c r="E2" s="90"/>
      <c r="F2" s="90"/>
      <c r="G2" s="89"/>
    </row>
    <row r="3" spans="1:7" x14ac:dyDescent="0.25">
      <c r="A3" s="89"/>
      <c r="B3" s="90" t="s">
        <v>21</v>
      </c>
      <c r="C3" s="90"/>
      <c r="D3" s="90"/>
      <c r="E3" s="90"/>
      <c r="F3" s="90"/>
      <c r="G3" s="89"/>
    </row>
    <row r="4" spans="1:7" x14ac:dyDescent="0.25">
      <c r="A4" s="89"/>
      <c r="B4" s="94" t="s">
        <v>73</v>
      </c>
      <c r="C4" s="94"/>
      <c r="D4" s="94"/>
      <c r="E4" s="94"/>
      <c r="F4" s="94"/>
      <c r="G4" s="89"/>
    </row>
    <row r="5" spans="1:7" x14ac:dyDescent="0.25">
      <c r="A5" s="89"/>
      <c r="B5" s="95" t="s">
        <v>69</v>
      </c>
      <c r="C5" s="95"/>
      <c r="D5" s="95"/>
      <c r="E5" s="95"/>
      <c r="F5" s="95"/>
      <c r="G5" s="89"/>
    </row>
    <row r="6" spans="1:7" x14ac:dyDescent="0.25">
      <c r="A6" s="89"/>
      <c r="B6" s="2"/>
      <c r="C6" s="4" t="s">
        <v>18</v>
      </c>
      <c r="D6" s="4" t="s">
        <v>19</v>
      </c>
      <c r="E6" s="4" t="s">
        <v>20</v>
      </c>
      <c r="F6" s="4" t="s">
        <v>26</v>
      </c>
      <c r="G6" s="89"/>
    </row>
    <row r="7" spans="1:7" x14ac:dyDescent="0.25">
      <c r="A7" s="89"/>
      <c r="B7" s="18">
        <v>1</v>
      </c>
      <c r="C7" s="18" t="s">
        <v>4</v>
      </c>
      <c r="D7" s="20">
        <v>0</v>
      </c>
      <c r="E7" s="20">
        <v>0</v>
      </c>
      <c r="F7" s="20">
        <f>+D7+E7</f>
        <v>0</v>
      </c>
      <c r="G7" s="89"/>
    </row>
    <row r="8" spans="1:7" x14ac:dyDescent="0.25">
      <c r="A8" s="89"/>
      <c r="B8" s="2">
        <f>+B7+1</f>
        <v>2</v>
      </c>
      <c r="C8" s="2" t="s">
        <v>5</v>
      </c>
      <c r="D8" s="3">
        <v>0</v>
      </c>
      <c r="E8" s="9">
        <v>0</v>
      </c>
      <c r="F8" s="3">
        <f t="shared" ref="F8:F24" si="0">+D8+E8</f>
        <v>0</v>
      </c>
      <c r="G8" s="89"/>
    </row>
    <row r="9" spans="1:7" x14ac:dyDescent="0.25">
      <c r="A9" s="89"/>
      <c r="B9" s="18">
        <f>+B8+1</f>
        <v>3</v>
      </c>
      <c r="C9" s="18" t="s">
        <v>0</v>
      </c>
      <c r="D9" s="20">
        <v>70</v>
      </c>
      <c r="E9" s="20">
        <v>7</v>
      </c>
      <c r="F9" s="20">
        <f t="shared" si="0"/>
        <v>77</v>
      </c>
      <c r="G9" s="89"/>
    </row>
    <row r="10" spans="1:7" x14ac:dyDescent="0.25">
      <c r="A10" s="89"/>
      <c r="B10" s="18">
        <f>+B9+1</f>
        <v>4</v>
      </c>
      <c r="C10" s="18" t="s">
        <v>1</v>
      </c>
      <c r="D10" s="20">
        <v>5</v>
      </c>
      <c r="E10" s="20">
        <v>0</v>
      </c>
      <c r="F10" s="20">
        <f t="shared" si="0"/>
        <v>5</v>
      </c>
      <c r="G10" s="89"/>
    </row>
    <row r="11" spans="1:7" x14ac:dyDescent="0.25">
      <c r="A11" s="89"/>
      <c r="B11" s="2">
        <f t="shared" ref="B11:B24" si="1">+B10+1</f>
        <v>5</v>
      </c>
      <c r="C11" s="2" t="s">
        <v>2</v>
      </c>
      <c r="D11" s="9">
        <v>2</v>
      </c>
      <c r="E11" s="9">
        <v>1</v>
      </c>
      <c r="F11" s="3">
        <f t="shared" si="0"/>
        <v>3</v>
      </c>
      <c r="G11" s="89"/>
    </row>
    <row r="12" spans="1:7" x14ac:dyDescent="0.25">
      <c r="A12" s="89"/>
      <c r="B12" s="18">
        <f>+B11+1</f>
        <v>6</v>
      </c>
      <c r="C12" s="18" t="s">
        <v>6</v>
      </c>
      <c r="D12" s="20">
        <v>0</v>
      </c>
      <c r="E12" s="20">
        <v>1</v>
      </c>
      <c r="F12" s="20">
        <f t="shared" si="0"/>
        <v>1</v>
      </c>
      <c r="G12" s="89"/>
    </row>
    <row r="13" spans="1:7" x14ac:dyDescent="0.25">
      <c r="A13" s="89"/>
      <c r="B13" s="2">
        <f t="shared" si="1"/>
        <v>7</v>
      </c>
      <c r="C13" s="2" t="s">
        <v>3</v>
      </c>
      <c r="D13" s="9">
        <v>0</v>
      </c>
      <c r="E13" s="9">
        <v>0</v>
      </c>
      <c r="F13" s="3">
        <f t="shared" si="0"/>
        <v>0</v>
      </c>
      <c r="G13" s="89"/>
    </row>
    <row r="14" spans="1:7" x14ac:dyDescent="0.25">
      <c r="A14" s="89"/>
      <c r="B14" s="18">
        <f t="shared" si="1"/>
        <v>8</v>
      </c>
      <c r="C14" s="18" t="s">
        <v>7</v>
      </c>
      <c r="D14" s="20">
        <v>1</v>
      </c>
      <c r="E14" s="20">
        <v>3</v>
      </c>
      <c r="F14" s="20">
        <f t="shared" si="0"/>
        <v>4</v>
      </c>
      <c r="G14" s="89"/>
    </row>
    <row r="15" spans="1:7" x14ac:dyDescent="0.25">
      <c r="A15" s="89"/>
      <c r="B15" s="2">
        <f t="shared" si="1"/>
        <v>9</v>
      </c>
      <c r="C15" s="2" t="s">
        <v>8</v>
      </c>
      <c r="D15" s="9">
        <v>0</v>
      </c>
      <c r="E15" s="9">
        <v>0</v>
      </c>
      <c r="F15" s="3">
        <f t="shared" si="0"/>
        <v>0</v>
      </c>
      <c r="G15" s="89"/>
    </row>
    <row r="16" spans="1:7" x14ac:dyDescent="0.25">
      <c r="A16" s="89"/>
      <c r="B16" s="18">
        <f t="shared" si="1"/>
        <v>10</v>
      </c>
      <c r="C16" s="18" t="s">
        <v>9</v>
      </c>
      <c r="D16" s="20">
        <v>4</v>
      </c>
      <c r="E16" s="20">
        <v>1</v>
      </c>
      <c r="F16" s="20">
        <v>5</v>
      </c>
      <c r="G16" s="89"/>
    </row>
    <row r="17" spans="1:7" x14ac:dyDescent="0.25">
      <c r="A17" s="89"/>
      <c r="B17" s="2">
        <f t="shared" si="1"/>
        <v>11</v>
      </c>
      <c r="C17" s="2" t="s">
        <v>10</v>
      </c>
      <c r="D17" s="9">
        <v>29</v>
      </c>
      <c r="E17" s="9">
        <v>14</v>
      </c>
      <c r="F17" s="3">
        <f t="shared" si="0"/>
        <v>43</v>
      </c>
      <c r="G17" s="89"/>
    </row>
    <row r="18" spans="1:7" x14ac:dyDescent="0.25">
      <c r="A18" s="89"/>
      <c r="B18" s="18">
        <f t="shared" si="1"/>
        <v>12</v>
      </c>
      <c r="C18" s="18" t="s">
        <v>11</v>
      </c>
      <c r="D18" s="20">
        <v>8</v>
      </c>
      <c r="E18" s="20">
        <v>4</v>
      </c>
      <c r="F18" s="20">
        <f t="shared" si="0"/>
        <v>12</v>
      </c>
      <c r="G18" s="89"/>
    </row>
    <row r="19" spans="1:7" x14ac:dyDescent="0.25">
      <c r="A19" s="89"/>
      <c r="B19" s="2">
        <f t="shared" si="1"/>
        <v>13</v>
      </c>
      <c r="C19" s="2" t="s">
        <v>12</v>
      </c>
      <c r="D19" s="9">
        <v>8</v>
      </c>
      <c r="E19" s="9">
        <v>4</v>
      </c>
      <c r="F19" s="3">
        <f t="shared" si="0"/>
        <v>12</v>
      </c>
      <c r="G19" s="89"/>
    </row>
    <row r="20" spans="1:7" x14ac:dyDescent="0.25">
      <c r="A20" s="89"/>
      <c r="B20" s="18">
        <f t="shared" si="1"/>
        <v>14</v>
      </c>
      <c r="C20" s="18" t="s">
        <v>13</v>
      </c>
      <c r="D20" s="20">
        <v>10</v>
      </c>
      <c r="E20" s="20">
        <v>2</v>
      </c>
      <c r="F20" s="20">
        <f t="shared" si="0"/>
        <v>12</v>
      </c>
      <c r="G20" s="89"/>
    </row>
    <row r="21" spans="1:7" x14ac:dyDescent="0.25">
      <c r="A21" s="89"/>
      <c r="B21" s="2">
        <f t="shared" si="1"/>
        <v>15</v>
      </c>
      <c r="C21" s="2" t="s">
        <v>14</v>
      </c>
      <c r="D21" s="9">
        <v>1</v>
      </c>
      <c r="E21" s="9">
        <v>3</v>
      </c>
      <c r="F21" s="3">
        <f t="shared" si="0"/>
        <v>4</v>
      </c>
      <c r="G21" s="89"/>
    </row>
    <row r="22" spans="1:7" x14ac:dyDescent="0.25">
      <c r="A22" s="89"/>
      <c r="B22" s="18">
        <f t="shared" si="1"/>
        <v>16</v>
      </c>
      <c r="C22" s="18" t="s">
        <v>15</v>
      </c>
      <c r="D22" s="20">
        <v>12</v>
      </c>
      <c r="E22" s="20">
        <v>1</v>
      </c>
      <c r="F22" s="20">
        <f t="shared" si="0"/>
        <v>13</v>
      </c>
      <c r="G22" s="89"/>
    </row>
    <row r="23" spans="1:7" x14ac:dyDescent="0.25">
      <c r="A23" s="89"/>
      <c r="B23" s="2">
        <f t="shared" si="1"/>
        <v>17</v>
      </c>
      <c r="C23" s="2" t="s">
        <v>16</v>
      </c>
      <c r="D23" s="9">
        <v>8</v>
      </c>
      <c r="E23" s="9">
        <v>8</v>
      </c>
      <c r="F23" s="3">
        <f t="shared" si="0"/>
        <v>16</v>
      </c>
      <c r="G23" s="89"/>
    </row>
    <row r="24" spans="1:7" x14ac:dyDescent="0.25">
      <c r="A24" s="89"/>
      <c r="B24" s="18">
        <f t="shared" si="1"/>
        <v>18</v>
      </c>
      <c r="C24" s="18" t="s">
        <v>17</v>
      </c>
      <c r="D24" s="20">
        <v>33</v>
      </c>
      <c r="E24" s="20">
        <v>3</v>
      </c>
      <c r="F24" s="20">
        <f t="shared" si="0"/>
        <v>36</v>
      </c>
      <c r="G24" s="89"/>
    </row>
    <row r="25" spans="1:7" x14ac:dyDescent="0.25">
      <c r="A25" s="89"/>
      <c r="B25" s="62" t="s">
        <v>22</v>
      </c>
      <c r="C25" s="63"/>
      <c r="D25" s="3">
        <f>SUM(D7:D24)</f>
        <v>191</v>
      </c>
      <c r="E25" s="3">
        <f>SUM(E7:E24)</f>
        <v>52</v>
      </c>
      <c r="F25" s="3">
        <f>SUM(F7:F24)</f>
        <v>243</v>
      </c>
      <c r="G25" s="89"/>
    </row>
    <row r="26" spans="1:7" x14ac:dyDescent="0.25">
      <c r="A26" s="89"/>
      <c r="B26" s="91"/>
      <c r="C26" s="91"/>
      <c r="D26" s="92"/>
      <c r="E26" s="92"/>
      <c r="F26" s="92"/>
      <c r="G26" s="89"/>
    </row>
    <row r="27" spans="1:7" x14ac:dyDescent="0.25">
      <c r="A27" s="89"/>
      <c r="B27" s="89" t="s">
        <v>97</v>
      </c>
      <c r="C27" s="89"/>
      <c r="D27" s="89"/>
      <c r="E27" s="89"/>
      <c r="F27" s="89"/>
      <c r="G27" s="89"/>
    </row>
    <row r="28" spans="1:7" x14ac:dyDescent="0.25">
      <c r="A28" s="89"/>
      <c r="B28" s="89" t="s">
        <v>98</v>
      </c>
      <c r="C28" s="89"/>
      <c r="D28" s="89"/>
      <c r="E28" s="89"/>
      <c r="F28" s="89"/>
      <c r="G28" s="89"/>
    </row>
    <row r="29" spans="1:7" x14ac:dyDescent="0.25">
      <c r="A29" s="89"/>
      <c r="B29" s="89" t="s">
        <v>99</v>
      </c>
      <c r="C29" s="89"/>
      <c r="D29" s="89"/>
      <c r="E29" s="89"/>
      <c r="F29" s="89"/>
      <c r="G29" s="89"/>
    </row>
    <row r="30" spans="1:7" x14ac:dyDescent="0.25">
      <c r="A30" s="89"/>
      <c r="B30" s="89"/>
      <c r="C30" s="89"/>
      <c r="D30" s="89"/>
      <c r="E30" s="89"/>
      <c r="F30" s="89"/>
      <c r="G30" s="89"/>
    </row>
    <row r="31" spans="1:7" x14ac:dyDescent="0.25">
      <c r="A31" s="89"/>
      <c r="B31" s="93" t="s">
        <v>101</v>
      </c>
      <c r="C31" s="93"/>
      <c r="D31" s="89"/>
      <c r="E31" s="89"/>
      <c r="F31" s="89"/>
      <c r="G31" s="89"/>
    </row>
    <row r="32" spans="1:7" x14ac:dyDescent="0.25">
      <c r="A32" s="89"/>
      <c r="B32" s="93" t="s">
        <v>102</v>
      </c>
      <c r="C32" s="93"/>
      <c r="D32" s="89"/>
      <c r="E32" s="89"/>
      <c r="F32" s="89"/>
      <c r="G32" s="89"/>
    </row>
    <row r="33" spans="1:7" x14ac:dyDescent="0.25">
      <c r="A33" s="89"/>
      <c r="B33" s="93" t="s">
        <v>100</v>
      </c>
      <c r="C33" s="93"/>
      <c r="D33" s="89"/>
      <c r="E33" s="89"/>
      <c r="F33" s="89"/>
      <c r="G33" s="89"/>
    </row>
    <row r="34" spans="1:7" x14ac:dyDescent="0.25">
      <c r="A34" s="89"/>
      <c r="B34" s="89"/>
      <c r="C34" s="89"/>
      <c r="D34" s="89"/>
      <c r="E34" s="89"/>
      <c r="F34" s="89"/>
      <c r="G34" s="89"/>
    </row>
    <row r="35" spans="1:7" x14ac:dyDescent="0.25">
      <c r="D35" s="89"/>
      <c r="E35" s="89"/>
      <c r="F35" s="89"/>
      <c r="G35" s="89"/>
    </row>
  </sheetData>
  <mergeCells count="5">
    <mergeCell ref="B5:F5"/>
    <mergeCell ref="B2:F2"/>
    <mergeCell ref="B3:F3"/>
    <mergeCell ref="B4:F4"/>
    <mergeCell ref="B25:C2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0"/>
  <sheetViews>
    <sheetView workbookViewId="0">
      <selection activeCell="B26" sqref="B26:C26"/>
    </sheetView>
  </sheetViews>
  <sheetFormatPr baseColWidth="10" defaultRowHeight="15" x14ac:dyDescent="0.25"/>
  <cols>
    <col min="2" max="2" width="3.5703125" bestFit="1" customWidth="1"/>
    <col min="3" max="3" width="53.5703125" bestFit="1" customWidth="1"/>
    <col min="4" max="4" width="16.7109375" bestFit="1" customWidth="1"/>
    <col min="5" max="5" width="19.28515625" customWidth="1"/>
    <col min="9" max="9" width="13.140625" bestFit="1" customWidth="1"/>
  </cols>
  <sheetData>
    <row r="2" spans="2:9" x14ac:dyDescent="0.25">
      <c r="B2" s="60" t="s">
        <v>68</v>
      </c>
      <c r="C2" s="60"/>
      <c r="D2" s="60"/>
      <c r="E2" s="60"/>
      <c r="F2" s="60"/>
    </row>
    <row r="3" spans="2:9" x14ac:dyDescent="0.25">
      <c r="B3" s="60" t="s">
        <v>21</v>
      </c>
      <c r="C3" s="60"/>
      <c r="D3" s="60"/>
      <c r="E3" s="60"/>
      <c r="F3" s="60"/>
    </row>
    <row r="4" spans="2:9" x14ac:dyDescent="0.25">
      <c r="B4" s="61" t="s">
        <v>73</v>
      </c>
      <c r="C4" s="61"/>
      <c r="D4" s="61"/>
      <c r="E4" s="61"/>
      <c r="F4" s="61"/>
    </row>
    <row r="5" spans="2:9" x14ac:dyDescent="0.25">
      <c r="B5" s="60" t="s">
        <v>71</v>
      </c>
      <c r="C5" s="60"/>
      <c r="D5" s="60"/>
      <c r="E5" s="60"/>
      <c r="F5" s="60"/>
    </row>
    <row r="6" spans="2:9" x14ac:dyDescent="0.25">
      <c r="B6" s="38"/>
      <c r="C6" s="38"/>
      <c r="D6" s="38"/>
      <c r="E6" s="38"/>
      <c r="F6" s="38"/>
    </row>
    <row r="7" spans="2:9" x14ac:dyDescent="0.25">
      <c r="B7" s="2"/>
      <c r="C7" s="4" t="s">
        <v>23</v>
      </c>
      <c r="D7" s="5" t="s">
        <v>24</v>
      </c>
      <c r="E7" s="4" t="s">
        <v>25</v>
      </c>
      <c r="F7" s="4" t="s">
        <v>26</v>
      </c>
    </row>
    <row r="8" spans="2:9" x14ac:dyDescent="0.25">
      <c r="B8" s="18">
        <v>1</v>
      </c>
      <c r="C8" s="18" t="s">
        <v>4</v>
      </c>
      <c r="D8" s="20">
        <v>0</v>
      </c>
      <c r="E8" s="20">
        <v>0</v>
      </c>
      <c r="F8" s="20">
        <f>+D8+E8</f>
        <v>0</v>
      </c>
    </row>
    <row r="9" spans="2:9" x14ac:dyDescent="0.25">
      <c r="B9" s="2">
        <f>+B8+1</f>
        <v>2</v>
      </c>
      <c r="C9" s="2" t="s">
        <v>5</v>
      </c>
      <c r="D9" s="3">
        <v>0</v>
      </c>
      <c r="E9" s="3">
        <v>0</v>
      </c>
      <c r="F9" s="9">
        <f t="shared" ref="F9:F26" si="0">+D9+E9</f>
        <v>0</v>
      </c>
    </row>
    <row r="10" spans="2:9" x14ac:dyDescent="0.25">
      <c r="B10" s="18">
        <f>+B9+1</f>
        <v>3</v>
      </c>
      <c r="C10" s="18" t="s">
        <v>0</v>
      </c>
      <c r="D10" s="20">
        <v>60</v>
      </c>
      <c r="E10" s="20">
        <v>17</v>
      </c>
      <c r="F10" s="20">
        <f t="shared" si="0"/>
        <v>77</v>
      </c>
    </row>
    <row r="11" spans="2:9" x14ac:dyDescent="0.25">
      <c r="B11" s="21">
        <f>+B10+1</f>
        <v>4</v>
      </c>
      <c r="C11" s="21" t="s">
        <v>1</v>
      </c>
      <c r="D11" s="9">
        <v>5</v>
      </c>
      <c r="E11" s="9">
        <v>0</v>
      </c>
      <c r="F11" s="9">
        <f t="shared" si="0"/>
        <v>5</v>
      </c>
    </row>
    <row r="12" spans="2:9" x14ac:dyDescent="0.25">
      <c r="B12" s="18">
        <f t="shared" ref="B12:B25" si="1">+B11+1</f>
        <v>5</v>
      </c>
      <c r="C12" s="18" t="s">
        <v>2</v>
      </c>
      <c r="D12" s="20">
        <v>3</v>
      </c>
      <c r="E12" s="20">
        <v>0</v>
      </c>
      <c r="F12" s="20">
        <f t="shared" si="0"/>
        <v>3</v>
      </c>
    </row>
    <row r="13" spans="2:9" x14ac:dyDescent="0.25">
      <c r="B13" s="21">
        <f>+B12+1</f>
        <v>6</v>
      </c>
      <c r="C13" s="21" t="s">
        <v>6</v>
      </c>
      <c r="D13" s="9">
        <v>0</v>
      </c>
      <c r="E13" s="9">
        <v>1</v>
      </c>
      <c r="F13" s="9">
        <f t="shared" si="0"/>
        <v>1</v>
      </c>
    </row>
    <row r="14" spans="2:9" x14ac:dyDescent="0.25">
      <c r="B14" s="18">
        <f t="shared" si="1"/>
        <v>7</v>
      </c>
      <c r="C14" s="18" t="s">
        <v>3</v>
      </c>
      <c r="D14" s="20">
        <v>0</v>
      </c>
      <c r="E14" s="20">
        <v>0</v>
      </c>
      <c r="F14" s="20">
        <f t="shared" si="0"/>
        <v>0</v>
      </c>
      <c r="I14" s="1"/>
    </row>
    <row r="15" spans="2:9" x14ac:dyDescent="0.25">
      <c r="B15" s="21">
        <f t="shared" si="1"/>
        <v>8</v>
      </c>
      <c r="C15" s="21" t="s">
        <v>7</v>
      </c>
      <c r="D15" s="9">
        <v>3</v>
      </c>
      <c r="E15" s="9">
        <v>1</v>
      </c>
      <c r="F15" s="9">
        <f t="shared" si="0"/>
        <v>4</v>
      </c>
    </row>
    <row r="16" spans="2:9" x14ac:dyDescent="0.25">
      <c r="B16" s="18">
        <f t="shared" si="1"/>
        <v>9</v>
      </c>
      <c r="C16" s="18" t="s">
        <v>8</v>
      </c>
      <c r="D16" s="20">
        <v>0</v>
      </c>
      <c r="E16" s="20">
        <v>0</v>
      </c>
      <c r="F16" s="20">
        <f t="shared" si="0"/>
        <v>0</v>
      </c>
    </row>
    <row r="17" spans="2:6" x14ac:dyDescent="0.25">
      <c r="B17" s="21">
        <f t="shared" si="1"/>
        <v>10</v>
      </c>
      <c r="C17" s="21" t="s">
        <v>9</v>
      </c>
      <c r="D17" s="9">
        <v>3</v>
      </c>
      <c r="E17" s="9">
        <v>2</v>
      </c>
      <c r="F17" s="9">
        <f t="shared" si="0"/>
        <v>5</v>
      </c>
    </row>
    <row r="18" spans="2:6" x14ac:dyDescent="0.25">
      <c r="B18" s="18">
        <f t="shared" si="1"/>
        <v>11</v>
      </c>
      <c r="C18" s="18" t="s">
        <v>10</v>
      </c>
      <c r="D18" s="20">
        <v>28</v>
      </c>
      <c r="E18" s="20">
        <v>15</v>
      </c>
      <c r="F18" s="20">
        <f t="shared" si="0"/>
        <v>43</v>
      </c>
    </row>
    <row r="19" spans="2:6" x14ac:dyDescent="0.25">
      <c r="B19" s="21">
        <f t="shared" si="1"/>
        <v>12</v>
      </c>
      <c r="C19" s="21" t="s">
        <v>11</v>
      </c>
      <c r="D19" s="9">
        <v>6</v>
      </c>
      <c r="E19" s="9">
        <v>6</v>
      </c>
      <c r="F19" s="9">
        <f t="shared" si="0"/>
        <v>12</v>
      </c>
    </row>
    <row r="20" spans="2:6" x14ac:dyDescent="0.25">
      <c r="B20" s="18">
        <f t="shared" si="1"/>
        <v>13</v>
      </c>
      <c r="C20" s="18" t="s">
        <v>12</v>
      </c>
      <c r="D20" s="20">
        <v>7</v>
      </c>
      <c r="E20" s="20">
        <v>5</v>
      </c>
      <c r="F20" s="20">
        <f t="shared" si="0"/>
        <v>12</v>
      </c>
    </row>
    <row r="21" spans="2:6" x14ac:dyDescent="0.25">
      <c r="B21" s="21">
        <f t="shared" si="1"/>
        <v>14</v>
      </c>
      <c r="C21" s="21" t="s">
        <v>13</v>
      </c>
      <c r="D21" s="9">
        <v>5</v>
      </c>
      <c r="E21" s="9">
        <v>7</v>
      </c>
      <c r="F21" s="9">
        <f t="shared" si="0"/>
        <v>12</v>
      </c>
    </row>
    <row r="22" spans="2:6" x14ac:dyDescent="0.25">
      <c r="B22" s="18">
        <f t="shared" si="1"/>
        <v>15</v>
      </c>
      <c r="C22" s="18" t="s">
        <v>14</v>
      </c>
      <c r="D22" s="20">
        <v>0</v>
      </c>
      <c r="E22" s="20">
        <v>4</v>
      </c>
      <c r="F22" s="20">
        <f t="shared" si="0"/>
        <v>4</v>
      </c>
    </row>
    <row r="23" spans="2:6" x14ac:dyDescent="0.25">
      <c r="B23" s="21">
        <f t="shared" si="1"/>
        <v>16</v>
      </c>
      <c r="C23" s="21" t="s">
        <v>15</v>
      </c>
      <c r="D23" s="9">
        <v>4</v>
      </c>
      <c r="E23" s="9">
        <v>9</v>
      </c>
      <c r="F23" s="9">
        <f t="shared" si="0"/>
        <v>13</v>
      </c>
    </row>
    <row r="24" spans="2:6" x14ac:dyDescent="0.25">
      <c r="B24" s="18">
        <f t="shared" si="1"/>
        <v>17</v>
      </c>
      <c r="C24" s="18" t="s">
        <v>16</v>
      </c>
      <c r="D24" s="20">
        <v>2</v>
      </c>
      <c r="E24" s="20">
        <v>14</v>
      </c>
      <c r="F24" s="20">
        <f t="shared" si="0"/>
        <v>16</v>
      </c>
    </row>
    <row r="25" spans="2:6" x14ac:dyDescent="0.25">
      <c r="B25" s="21">
        <f t="shared" si="1"/>
        <v>18</v>
      </c>
      <c r="C25" s="21" t="s">
        <v>17</v>
      </c>
      <c r="D25" s="9">
        <v>24</v>
      </c>
      <c r="E25" s="9">
        <v>12</v>
      </c>
      <c r="F25" s="9">
        <f t="shared" si="0"/>
        <v>36</v>
      </c>
    </row>
    <row r="26" spans="2:6" x14ac:dyDescent="0.25">
      <c r="B26" s="64" t="s">
        <v>22</v>
      </c>
      <c r="C26" s="65"/>
      <c r="D26" s="24">
        <f>SUM(D8:D25)</f>
        <v>150</v>
      </c>
      <c r="E26" s="24">
        <f>SUM(E8:E25)</f>
        <v>93</v>
      </c>
      <c r="F26" s="20">
        <f t="shared" si="0"/>
        <v>243</v>
      </c>
    </row>
    <row r="28" spans="2:6" x14ac:dyDescent="0.25">
      <c r="B28" s="37" t="s">
        <v>101</v>
      </c>
      <c r="C28" s="37"/>
    </row>
    <row r="29" spans="2:6" x14ac:dyDescent="0.25">
      <c r="B29" s="37" t="s">
        <v>102</v>
      </c>
      <c r="C29" s="37"/>
    </row>
    <row r="30" spans="2:6" x14ac:dyDescent="0.25">
      <c r="B30" s="37" t="s">
        <v>100</v>
      </c>
      <c r="C30" s="37"/>
    </row>
  </sheetData>
  <mergeCells count="5">
    <mergeCell ref="B2:F2"/>
    <mergeCell ref="B3:F3"/>
    <mergeCell ref="B5:F5"/>
    <mergeCell ref="B4:F4"/>
    <mergeCell ref="B26:C2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0"/>
  <sheetViews>
    <sheetView workbookViewId="0">
      <selection activeCell="B26" sqref="B26:C26"/>
    </sheetView>
  </sheetViews>
  <sheetFormatPr baseColWidth="10" defaultRowHeight="15" x14ac:dyDescent="0.25"/>
  <cols>
    <col min="1" max="1" width="2.85546875" customWidth="1"/>
    <col min="2" max="2" width="3.5703125" bestFit="1" customWidth="1"/>
    <col min="3" max="3" width="53.5703125" bestFit="1" customWidth="1"/>
    <col min="5" max="6" width="18.7109375" bestFit="1" customWidth="1"/>
    <col min="7" max="7" width="12.28515625" customWidth="1"/>
    <col min="10" max="10" width="19.5703125" customWidth="1"/>
  </cols>
  <sheetData>
    <row r="2" spans="2:10" x14ac:dyDescent="0.25">
      <c r="B2" s="60" t="s">
        <v>68</v>
      </c>
      <c r="C2" s="60"/>
      <c r="D2" s="60"/>
      <c r="E2" s="60"/>
      <c r="F2" s="60"/>
      <c r="G2" s="60"/>
      <c r="H2" s="60"/>
      <c r="I2" s="60"/>
      <c r="J2" s="60"/>
    </row>
    <row r="3" spans="2:10" x14ac:dyDescent="0.25">
      <c r="B3" s="60" t="s">
        <v>21</v>
      </c>
      <c r="C3" s="60"/>
      <c r="D3" s="60"/>
      <c r="E3" s="60"/>
      <c r="F3" s="60"/>
      <c r="G3" s="60"/>
      <c r="H3" s="60"/>
      <c r="I3" s="60"/>
      <c r="J3" s="60"/>
    </row>
    <row r="4" spans="2:10" x14ac:dyDescent="0.25">
      <c r="B4" s="61" t="s">
        <v>74</v>
      </c>
      <c r="C4" s="61"/>
      <c r="D4" s="61"/>
      <c r="E4" s="61"/>
      <c r="F4" s="61"/>
      <c r="G4" s="61"/>
      <c r="H4" s="61"/>
      <c r="I4" s="61"/>
      <c r="J4" s="61"/>
    </row>
    <row r="5" spans="2:10" x14ac:dyDescent="0.25">
      <c r="B5" s="60" t="s">
        <v>27</v>
      </c>
      <c r="C5" s="60"/>
      <c r="D5" s="60"/>
      <c r="E5" s="60"/>
      <c r="F5" s="60"/>
      <c r="G5" s="60"/>
      <c r="H5" s="60"/>
      <c r="I5" s="60"/>
      <c r="J5" s="60"/>
    </row>
    <row r="6" spans="2:10" x14ac:dyDescent="0.25">
      <c r="B6" s="8"/>
      <c r="C6" s="8"/>
      <c r="D6" s="8"/>
      <c r="E6" s="8"/>
      <c r="F6" s="8"/>
      <c r="G6" s="8"/>
      <c r="H6" s="8"/>
      <c r="I6" s="8"/>
      <c r="J6" s="8"/>
    </row>
    <row r="7" spans="2:10" ht="30" x14ac:dyDescent="0.25">
      <c r="B7" s="2"/>
      <c r="C7" s="4" t="s">
        <v>23</v>
      </c>
      <c r="D7" s="11" t="s">
        <v>33</v>
      </c>
      <c r="E7" s="12" t="s">
        <v>29</v>
      </c>
      <c r="F7" s="13" t="s">
        <v>28</v>
      </c>
      <c r="G7" s="11" t="s">
        <v>30</v>
      </c>
      <c r="H7" s="11" t="s">
        <v>31</v>
      </c>
      <c r="I7" s="11" t="s">
        <v>32</v>
      </c>
      <c r="J7" s="11" t="s">
        <v>26</v>
      </c>
    </row>
    <row r="8" spans="2:10" x14ac:dyDescent="0.25">
      <c r="B8" s="2">
        <v>1</v>
      </c>
      <c r="C8" s="18" t="s">
        <v>4</v>
      </c>
      <c r="D8" s="20"/>
      <c r="E8" s="20"/>
      <c r="F8" s="20"/>
      <c r="G8" s="20"/>
      <c r="H8" s="20"/>
      <c r="I8" s="20"/>
      <c r="J8" s="20">
        <f>+D8+E8+F8+G8+H8+I8</f>
        <v>0</v>
      </c>
    </row>
    <row r="9" spans="2:10" x14ac:dyDescent="0.25">
      <c r="B9" s="2">
        <f>+B8+1</f>
        <v>2</v>
      </c>
      <c r="C9" s="2" t="s">
        <v>5</v>
      </c>
      <c r="D9" s="3"/>
      <c r="E9" s="3"/>
      <c r="F9" s="3"/>
      <c r="G9" s="3"/>
      <c r="H9" s="3"/>
      <c r="I9" s="3"/>
      <c r="J9" s="30">
        <f t="shared" ref="J9:J26" si="0">+D9+E9+F9+G9+H9+I9</f>
        <v>0</v>
      </c>
    </row>
    <row r="10" spans="2:10" x14ac:dyDescent="0.25">
      <c r="B10" s="18">
        <f>+B9+1</f>
        <v>3</v>
      </c>
      <c r="C10" s="18" t="s">
        <v>0</v>
      </c>
      <c r="D10" s="20"/>
      <c r="E10" s="20">
        <v>49</v>
      </c>
      <c r="F10" s="20">
        <v>2</v>
      </c>
      <c r="G10" s="20"/>
      <c r="H10" s="20">
        <v>2</v>
      </c>
      <c r="I10" s="20">
        <v>24</v>
      </c>
      <c r="J10" s="20">
        <f t="shared" si="0"/>
        <v>77</v>
      </c>
    </row>
    <row r="11" spans="2:10" x14ac:dyDescent="0.25">
      <c r="B11" s="21">
        <f>+B10+1</f>
        <v>4</v>
      </c>
      <c r="C11" s="21" t="s">
        <v>1</v>
      </c>
      <c r="D11" s="9"/>
      <c r="E11" s="9">
        <v>4</v>
      </c>
      <c r="F11" s="9"/>
      <c r="G11" s="9"/>
      <c r="H11" s="9"/>
      <c r="I11" s="9">
        <v>1</v>
      </c>
      <c r="J11" s="9">
        <f t="shared" si="0"/>
        <v>5</v>
      </c>
    </row>
    <row r="12" spans="2:10" x14ac:dyDescent="0.25">
      <c r="B12" s="18">
        <f t="shared" ref="B12:B25" si="1">+B11+1</f>
        <v>5</v>
      </c>
      <c r="C12" s="18" t="s">
        <v>2</v>
      </c>
      <c r="D12" s="20">
        <v>2</v>
      </c>
      <c r="E12" s="20">
        <v>1</v>
      </c>
      <c r="F12" s="20"/>
      <c r="G12" s="20"/>
      <c r="H12" s="20"/>
      <c r="I12" s="20"/>
      <c r="J12" s="20">
        <f t="shared" si="0"/>
        <v>3</v>
      </c>
    </row>
    <row r="13" spans="2:10" x14ac:dyDescent="0.25">
      <c r="B13" s="21">
        <f>+B12+1</f>
        <v>6</v>
      </c>
      <c r="C13" s="21" t="s">
        <v>6</v>
      </c>
      <c r="D13" s="9"/>
      <c r="E13" s="9"/>
      <c r="F13" s="9"/>
      <c r="G13" s="9"/>
      <c r="H13" s="9"/>
      <c r="I13" s="9">
        <v>1</v>
      </c>
      <c r="J13" s="9">
        <f t="shared" si="0"/>
        <v>1</v>
      </c>
    </row>
    <row r="14" spans="2:10" x14ac:dyDescent="0.25">
      <c r="B14" s="18">
        <f t="shared" si="1"/>
        <v>7</v>
      </c>
      <c r="C14" s="18" t="s">
        <v>3</v>
      </c>
      <c r="D14" s="20"/>
      <c r="E14" s="20"/>
      <c r="F14" s="20"/>
      <c r="G14" s="20"/>
      <c r="H14" s="20"/>
      <c r="I14" s="20"/>
      <c r="J14" s="20">
        <f t="shared" si="0"/>
        <v>0</v>
      </c>
    </row>
    <row r="15" spans="2:10" x14ac:dyDescent="0.25">
      <c r="B15" s="21">
        <f t="shared" si="1"/>
        <v>8</v>
      </c>
      <c r="C15" s="21" t="s">
        <v>7</v>
      </c>
      <c r="D15" s="9"/>
      <c r="E15" s="9">
        <v>2</v>
      </c>
      <c r="F15" s="9"/>
      <c r="G15" s="9">
        <v>1</v>
      </c>
      <c r="H15" s="9"/>
      <c r="I15" s="9">
        <v>1</v>
      </c>
      <c r="J15" s="9">
        <f t="shared" si="0"/>
        <v>4</v>
      </c>
    </row>
    <row r="16" spans="2:10" x14ac:dyDescent="0.25">
      <c r="B16" s="18">
        <f t="shared" si="1"/>
        <v>9</v>
      </c>
      <c r="C16" s="18" t="s">
        <v>8</v>
      </c>
      <c r="D16" s="20"/>
      <c r="E16" s="20"/>
      <c r="F16" s="20"/>
      <c r="G16" s="20"/>
      <c r="H16" s="20"/>
      <c r="I16" s="20"/>
      <c r="J16" s="20">
        <f t="shared" si="0"/>
        <v>0</v>
      </c>
    </row>
    <row r="17" spans="2:10" x14ac:dyDescent="0.25">
      <c r="B17" s="21">
        <f t="shared" si="1"/>
        <v>10</v>
      </c>
      <c r="C17" s="21" t="s">
        <v>9</v>
      </c>
      <c r="D17" s="9"/>
      <c r="E17" s="9"/>
      <c r="F17" s="9"/>
      <c r="G17" s="9"/>
      <c r="H17" s="9"/>
      <c r="I17" s="9">
        <v>6</v>
      </c>
      <c r="J17" s="9">
        <f t="shared" si="0"/>
        <v>6</v>
      </c>
    </row>
    <row r="18" spans="2:10" x14ac:dyDescent="0.25">
      <c r="B18" s="18">
        <f t="shared" si="1"/>
        <v>11</v>
      </c>
      <c r="C18" s="18" t="s">
        <v>10</v>
      </c>
      <c r="D18" s="20">
        <v>6</v>
      </c>
      <c r="E18" s="20">
        <v>15</v>
      </c>
      <c r="F18" s="20">
        <v>3</v>
      </c>
      <c r="G18" s="20">
        <v>1</v>
      </c>
      <c r="H18" s="20">
        <v>3</v>
      </c>
      <c r="I18" s="20">
        <v>14</v>
      </c>
      <c r="J18" s="20">
        <f t="shared" si="0"/>
        <v>42</v>
      </c>
    </row>
    <row r="19" spans="2:10" x14ac:dyDescent="0.25">
      <c r="B19" s="21">
        <f t="shared" si="1"/>
        <v>12</v>
      </c>
      <c r="C19" s="21" t="s">
        <v>11</v>
      </c>
      <c r="D19" s="9"/>
      <c r="E19" s="9">
        <v>4</v>
      </c>
      <c r="F19" s="9">
        <v>2</v>
      </c>
      <c r="G19" s="9"/>
      <c r="H19" s="9">
        <v>1</v>
      </c>
      <c r="I19" s="9">
        <v>5</v>
      </c>
      <c r="J19" s="9">
        <f t="shared" si="0"/>
        <v>12</v>
      </c>
    </row>
    <row r="20" spans="2:10" x14ac:dyDescent="0.25">
      <c r="B20" s="18">
        <f t="shared" si="1"/>
        <v>13</v>
      </c>
      <c r="C20" s="18" t="s">
        <v>12</v>
      </c>
      <c r="D20" s="20">
        <v>2</v>
      </c>
      <c r="E20" s="20">
        <v>6</v>
      </c>
      <c r="F20" s="20">
        <v>1</v>
      </c>
      <c r="G20" s="20">
        <v>1</v>
      </c>
      <c r="H20" s="20"/>
      <c r="I20" s="20">
        <v>2</v>
      </c>
      <c r="J20" s="20">
        <f t="shared" si="0"/>
        <v>12</v>
      </c>
    </row>
    <row r="21" spans="2:10" x14ac:dyDescent="0.25">
      <c r="B21" s="21">
        <f t="shared" si="1"/>
        <v>14</v>
      </c>
      <c r="C21" s="21" t="s">
        <v>13</v>
      </c>
      <c r="D21" s="9">
        <v>5</v>
      </c>
      <c r="E21" s="9">
        <v>3</v>
      </c>
      <c r="F21" s="9"/>
      <c r="G21" s="9"/>
      <c r="H21" s="9"/>
      <c r="I21" s="9">
        <v>4</v>
      </c>
      <c r="J21" s="9">
        <f t="shared" si="0"/>
        <v>12</v>
      </c>
    </row>
    <row r="22" spans="2:10" x14ac:dyDescent="0.25">
      <c r="B22" s="18">
        <f t="shared" si="1"/>
        <v>15</v>
      </c>
      <c r="C22" s="18" t="s">
        <v>14</v>
      </c>
      <c r="D22" s="20"/>
      <c r="E22" s="20">
        <v>2</v>
      </c>
      <c r="F22" s="20">
        <v>1</v>
      </c>
      <c r="G22" s="20"/>
      <c r="H22" s="20"/>
      <c r="I22" s="20">
        <v>1</v>
      </c>
      <c r="J22" s="20">
        <f t="shared" si="0"/>
        <v>4</v>
      </c>
    </row>
    <row r="23" spans="2:10" x14ac:dyDescent="0.25">
      <c r="B23" s="21">
        <f t="shared" si="1"/>
        <v>16</v>
      </c>
      <c r="C23" s="21" t="s">
        <v>15</v>
      </c>
      <c r="D23" s="9"/>
      <c r="E23" s="9">
        <v>4</v>
      </c>
      <c r="F23" s="9">
        <v>3</v>
      </c>
      <c r="G23" s="9">
        <v>1</v>
      </c>
      <c r="H23" s="9">
        <v>1</v>
      </c>
      <c r="I23" s="9">
        <v>4</v>
      </c>
      <c r="J23" s="9">
        <f t="shared" si="0"/>
        <v>13</v>
      </c>
    </row>
    <row r="24" spans="2:10" x14ac:dyDescent="0.25">
      <c r="B24" s="18">
        <f t="shared" si="1"/>
        <v>17</v>
      </c>
      <c r="C24" s="18" t="s">
        <v>16</v>
      </c>
      <c r="D24" s="20">
        <v>10</v>
      </c>
      <c r="E24" s="20">
        <v>2</v>
      </c>
      <c r="F24" s="20"/>
      <c r="G24" s="20">
        <v>3</v>
      </c>
      <c r="H24" s="20"/>
      <c r="I24" s="20">
        <v>1</v>
      </c>
      <c r="J24" s="20">
        <f t="shared" si="0"/>
        <v>16</v>
      </c>
    </row>
    <row r="25" spans="2:10" x14ac:dyDescent="0.25">
      <c r="B25" s="48">
        <f t="shared" si="1"/>
        <v>18</v>
      </c>
      <c r="C25" s="48" t="s">
        <v>17</v>
      </c>
      <c r="D25" s="49">
        <v>23</v>
      </c>
      <c r="E25" s="49">
        <v>5</v>
      </c>
      <c r="F25" s="9">
        <v>2</v>
      </c>
      <c r="G25" s="9"/>
      <c r="H25" s="9">
        <v>2</v>
      </c>
      <c r="I25" s="9">
        <v>4</v>
      </c>
      <c r="J25" s="9">
        <f t="shared" si="0"/>
        <v>36</v>
      </c>
    </row>
    <row r="26" spans="2:10" x14ac:dyDescent="0.25">
      <c r="B26" s="64" t="s">
        <v>22</v>
      </c>
      <c r="C26" s="65"/>
      <c r="D26" s="20">
        <f t="shared" ref="D26:I26" si="2">SUM(D8:D25)</f>
        <v>48</v>
      </c>
      <c r="E26" s="20">
        <f t="shared" si="2"/>
        <v>97</v>
      </c>
      <c r="F26" s="20">
        <f t="shared" si="2"/>
        <v>14</v>
      </c>
      <c r="G26" s="20">
        <f t="shared" si="2"/>
        <v>7</v>
      </c>
      <c r="H26" s="20">
        <f t="shared" si="2"/>
        <v>9</v>
      </c>
      <c r="I26" s="20">
        <f t="shared" si="2"/>
        <v>68</v>
      </c>
      <c r="J26" s="20">
        <f t="shared" si="0"/>
        <v>243</v>
      </c>
    </row>
    <row r="28" spans="2:10" x14ac:dyDescent="0.25">
      <c r="B28" s="37" t="s">
        <v>101</v>
      </c>
      <c r="C28" s="37"/>
    </row>
    <row r="29" spans="2:10" x14ac:dyDescent="0.25">
      <c r="B29" s="37" t="s">
        <v>102</v>
      </c>
      <c r="C29" s="37"/>
    </row>
    <row r="30" spans="2:10" x14ac:dyDescent="0.25">
      <c r="B30" s="37" t="s">
        <v>100</v>
      </c>
      <c r="C30" s="37"/>
    </row>
  </sheetData>
  <mergeCells count="5">
    <mergeCell ref="B5:J5"/>
    <mergeCell ref="B2:J2"/>
    <mergeCell ref="B3:J3"/>
    <mergeCell ref="B4:J4"/>
    <mergeCell ref="B26:C26"/>
  </mergeCells>
  <pageMargins left="0.7" right="0.7" top="0.75" bottom="0.75" header="0.3" footer="0.3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0"/>
  <sheetViews>
    <sheetView topLeftCell="A7" workbookViewId="0">
      <selection activeCell="B26" sqref="B26:F26"/>
    </sheetView>
  </sheetViews>
  <sheetFormatPr baseColWidth="10" defaultRowHeight="15" x14ac:dyDescent="0.25"/>
  <cols>
    <col min="2" max="2" width="3.5703125" bestFit="1" customWidth="1"/>
    <col min="3" max="3" width="53.5703125" bestFit="1" customWidth="1"/>
    <col min="4" max="4" width="18.42578125" customWidth="1"/>
    <col min="5" max="5" width="17.5703125" bestFit="1" customWidth="1"/>
  </cols>
  <sheetData>
    <row r="2" spans="2:6" x14ac:dyDescent="0.25">
      <c r="B2" s="60" t="s">
        <v>68</v>
      </c>
      <c r="C2" s="60"/>
      <c r="D2" s="60"/>
      <c r="E2" s="60"/>
      <c r="F2" s="60"/>
    </row>
    <row r="3" spans="2:6" x14ac:dyDescent="0.25">
      <c r="B3" s="60" t="s">
        <v>21</v>
      </c>
      <c r="C3" s="60"/>
      <c r="D3" s="60"/>
      <c r="E3" s="60"/>
      <c r="F3" s="60"/>
    </row>
    <row r="4" spans="2:6" x14ac:dyDescent="0.25">
      <c r="B4" s="61" t="s">
        <v>72</v>
      </c>
      <c r="C4" s="61"/>
      <c r="D4" s="61"/>
      <c r="E4" s="61"/>
      <c r="F4" s="61"/>
    </row>
    <row r="5" spans="2:6" x14ac:dyDescent="0.25">
      <c r="B5" s="60" t="s">
        <v>34</v>
      </c>
      <c r="C5" s="60"/>
      <c r="D5" s="60"/>
      <c r="E5" s="60"/>
      <c r="F5" s="60"/>
    </row>
    <row r="6" spans="2:6" x14ac:dyDescent="0.25">
      <c r="B6" s="68"/>
      <c r="C6" s="68"/>
      <c r="D6" s="68"/>
      <c r="E6" s="68"/>
      <c r="F6" s="68"/>
    </row>
    <row r="7" spans="2:6" x14ac:dyDescent="0.25">
      <c r="B7" s="66" t="s">
        <v>23</v>
      </c>
      <c r="C7" s="67"/>
      <c r="D7" s="5" t="s">
        <v>66</v>
      </c>
      <c r="E7" s="5" t="s">
        <v>35</v>
      </c>
      <c r="F7" s="4" t="s">
        <v>26</v>
      </c>
    </row>
    <row r="8" spans="2:6" x14ac:dyDescent="0.25">
      <c r="B8" s="18">
        <v>1</v>
      </c>
      <c r="C8" s="18" t="s">
        <v>4</v>
      </c>
      <c r="D8" s="20">
        <v>0</v>
      </c>
      <c r="E8" s="20">
        <v>0</v>
      </c>
      <c r="F8" s="20">
        <f>+D8+E8</f>
        <v>0</v>
      </c>
    </row>
    <row r="9" spans="2:6" x14ac:dyDescent="0.25">
      <c r="B9" s="2">
        <f>+B8+1</f>
        <v>2</v>
      </c>
      <c r="C9" s="2" t="s">
        <v>5</v>
      </c>
      <c r="D9" s="3">
        <v>0</v>
      </c>
      <c r="E9" s="3">
        <v>0</v>
      </c>
      <c r="F9" s="3">
        <f t="shared" ref="F9:F25" si="0">+D9+E9</f>
        <v>0</v>
      </c>
    </row>
    <row r="10" spans="2:6" x14ac:dyDescent="0.25">
      <c r="B10" s="18">
        <f>+B9+1</f>
        <v>3</v>
      </c>
      <c r="C10" s="18" t="s">
        <v>0</v>
      </c>
      <c r="D10" s="20">
        <v>74</v>
      </c>
      <c r="E10" s="20">
        <v>3</v>
      </c>
      <c r="F10" s="20">
        <f t="shared" si="0"/>
        <v>77</v>
      </c>
    </row>
    <row r="11" spans="2:6" x14ac:dyDescent="0.25">
      <c r="B11" s="21">
        <f>+B10+1</f>
        <v>4</v>
      </c>
      <c r="C11" s="21" t="s">
        <v>1</v>
      </c>
      <c r="D11" s="9">
        <v>5</v>
      </c>
      <c r="E11" s="9">
        <v>0</v>
      </c>
      <c r="F11" s="9">
        <f t="shared" si="0"/>
        <v>5</v>
      </c>
    </row>
    <row r="12" spans="2:6" x14ac:dyDescent="0.25">
      <c r="B12" s="18">
        <f t="shared" ref="B12:B25" si="1">+B11+1</f>
        <v>5</v>
      </c>
      <c r="C12" s="18" t="s">
        <v>2</v>
      </c>
      <c r="D12" s="20">
        <v>1</v>
      </c>
      <c r="E12" s="20">
        <v>2</v>
      </c>
      <c r="F12" s="20">
        <f t="shared" si="0"/>
        <v>3</v>
      </c>
    </row>
    <row r="13" spans="2:6" x14ac:dyDescent="0.25">
      <c r="B13" s="21">
        <f>+B12+1</f>
        <v>6</v>
      </c>
      <c r="C13" s="21" t="s">
        <v>6</v>
      </c>
      <c r="D13" s="9">
        <v>1</v>
      </c>
      <c r="E13" s="9">
        <v>0</v>
      </c>
      <c r="F13" s="9">
        <f t="shared" si="0"/>
        <v>1</v>
      </c>
    </row>
    <row r="14" spans="2:6" x14ac:dyDescent="0.25">
      <c r="B14" s="18">
        <f t="shared" si="1"/>
        <v>7</v>
      </c>
      <c r="C14" s="18" t="s">
        <v>3</v>
      </c>
      <c r="D14" s="20">
        <v>0</v>
      </c>
      <c r="E14" s="20">
        <v>0</v>
      </c>
      <c r="F14" s="20">
        <f t="shared" si="0"/>
        <v>0</v>
      </c>
    </row>
    <row r="15" spans="2:6" x14ac:dyDescent="0.25">
      <c r="B15" s="21">
        <f t="shared" si="1"/>
        <v>8</v>
      </c>
      <c r="C15" s="21" t="s">
        <v>7</v>
      </c>
      <c r="D15" s="9">
        <v>3</v>
      </c>
      <c r="E15" s="9">
        <v>1</v>
      </c>
      <c r="F15" s="9">
        <f t="shared" si="0"/>
        <v>4</v>
      </c>
    </row>
    <row r="16" spans="2:6" x14ac:dyDescent="0.25">
      <c r="B16" s="18">
        <f t="shared" si="1"/>
        <v>9</v>
      </c>
      <c r="C16" s="18" t="s">
        <v>8</v>
      </c>
      <c r="D16" s="20">
        <v>0</v>
      </c>
      <c r="E16" s="20">
        <v>0</v>
      </c>
      <c r="F16" s="20">
        <f t="shared" si="0"/>
        <v>0</v>
      </c>
    </row>
    <row r="17" spans="2:6" x14ac:dyDescent="0.25">
      <c r="B17" s="21">
        <f t="shared" si="1"/>
        <v>10</v>
      </c>
      <c r="C17" s="21" t="s">
        <v>9</v>
      </c>
      <c r="D17" s="9">
        <v>6</v>
      </c>
      <c r="E17" s="9">
        <v>0</v>
      </c>
      <c r="F17" s="9">
        <f t="shared" si="0"/>
        <v>6</v>
      </c>
    </row>
    <row r="18" spans="2:6" x14ac:dyDescent="0.25">
      <c r="B18" s="18">
        <f t="shared" si="1"/>
        <v>11</v>
      </c>
      <c r="C18" s="18" t="s">
        <v>10</v>
      </c>
      <c r="D18" s="20">
        <v>39</v>
      </c>
      <c r="E18" s="20">
        <v>3</v>
      </c>
      <c r="F18" s="20">
        <f t="shared" si="0"/>
        <v>42</v>
      </c>
    </row>
    <row r="19" spans="2:6" x14ac:dyDescent="0.25">
      <c r="B19" s="21">
        <f t="shared" si="1"/>
        <v>12</v>
      </c>
      <c r="C19" s="21" t="s">
        <v>11</v>
      </c>
      <c r="D19" s="9">
        <v>12</v>
      </c>
      <c r="E19" s="9">
        <v>0</v>
      </c>
      <c r="F19" s="9">
        <f t="shared" si="0"/>
        <v>12</v>
      </c>
    </row>
    <row r="20" spans="2:6" x14ac:dyDescent="0.25">
      <c r="B20" s="18">
        <f t="shared" si="1"/>
        <v>13</v>
      </c>
      <c r="C20" s="18" t="s">
        <v>12</v>
      </c>
      <c r="D20" s="20">
        <v>11</v>
      </c>
      <c r="E20" s="20">
        <v>1</v>
      </c>
      <c r="F20" s="20">
        <f t="shared" si="0"/>
        <v>12</v>
      </c>
    </row>
    <row r="21" spans="2:6" x14ac:dyDescent="0.25">
      <c r="B21" s="21">
        <f t="shared" si="1"/>
        <v>14</v>
      </c>
      <c r="C21" s="21" t="s">
        <v>13</v>
      </c>
      <c r="D21" s="9">
        <v>12</v>
      </c>
      <c r="E21" s="9">
        <v>0</v>
      </c>
      <c r="F21" s="9">
        <f t="shared" si="0"/>
        <v>12</v>
      </c>
    </row>
    <row r="22" spans="2:6" x14ac:dyDescent="0.25">
      <c r="B22" s="18">
        <f t="shared" si="1"/>
        <v>15</v>
      </c>
      <c r="C22" s="18" t="s">
        <v>14</v>
      </c>
      <c r="D22" s="20">
        <v>4</v>
      </c>
      <c r="E22" s="20">
        <v>0</v>
      </c>
      <c r="F22" s="20">
        <f t="shared" si="0"/>
        <v>4</v>
      </c>
    </row>
    <row r="23" spans="2:6" x14ac:dyDescent="0.25">
      <c r="B23" s="21">
        <f t="shared" si="1"/>
        <v>16</v>
      </c>
      <c r="C23" s="21" t="s">
        <v>15</v>
      </c>
      <c r="D23" s="9">
        <v>13</v>
      </c>
      <c r="E23" s="9">
        <v>0</v>
      </c>
      <c r="F23" s="9">
        <f t="shared" si="0"/>
        <v>13</v>
      </c>
    </row>
    <row r="24" spans="2:6" x14ac:dyDescent="0.25">
      <c r="B24" s="18">
        <f t="shared" si="1"/>
        <v>17</v>
      </c>
      <c r="C24" s="18" t="s">
        <v>16</v>
      </c>
      <c r="D24" s="20">
        <v>16</v>
      </c>
      <c r="E24" s="20">
        <v>0</v>
      </c>
      <c r="F24" s="20">
        <f t="shared" si="0"/>
        <v>16</v>
      </c>
    </row>
    <row r="25" spans="2:6" x14ac:dyDescent="0.25">
      <c r="B25" s="48">
        <f t="shared" si="1"/>
        <v>18</v>
      </c>
      <c r="C25" s="48" t="s">
        <v>17</v>
      </c>
      <c r="D25" s="49">
        <v>35</v>
      </c>
      <c r="E25" s="49">
        <v>1</v>
      </c>
      <c r="F25" s="9">
        <f t="shared" si="0"/>
        <v>36</v>
      </c>
    </row>
    <row r="26" spans="2:6" x14ac:dyDescent="0.25">
      <c r="B26" s="64" t="s">
        <v>22</v>
      </c>
      <c r="C26" s="65"/>
      <c r="D26" s="20">
        <f>SUM(D8:D25)</f>
        <v>232</v>
      </c>
      <c r="E26" s="20">
        <f>SUM(E8:E25)</f>
        <v>11</v>
      </c>
      <c r="F26" s="20">
        <f>+D26+E26</f>
        <v>243</v>
      </c>
    </row>
    <row r="28" spans="2:6" x14ac:dyDescent="0.25">
      <c r="B28" s="37" t="s">
        <v>101</v>
      </c>
      <c r="C28" s="37"/>
    </row>
    <row r="29" spans="2:6" x14ac:dyDescent="0.25">
      <c r="B29" s="37" t="s">
        <v>102</v>
      </c>
      <c r="C29" s="37"/>
    </row>
    <row r="30" spans="2:6" x14ac:dyDescent="0.25">
      <c r="B30" s="37" t="s">
        <v>100</v>
      </c>
      <c r="C30" s="37"/>
    </row>
  </sheetData>
  <mergeCells count="7">
    <mergeCell ref="B26:C26"/>
    <mergeCell ref="B7:C7"/>
    <mergeCell ref="B6:F6"/>
    <mergeCell ref="B5:F5"/>
    <mergeCell ref="B2:F2"/>
    <mergeCell ref="B3:F3"/>
    <mergeCell ref="B4:F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0"/>
  <sheetViews>
    <sheetView topLeftCell="A16" zoomScaleNormal="100" workbookViewId="0">
      <selection activeCell="C26" sqref="C26"/>
    </sheetView>
  </sheetViews>
  <sheetFormatPr baseColWidth="10" defaultRowHeight="15" x14ac:dyDescent="0.25"/>
  <cols>
    <col min="1" max="1" width="7.140625" customWidth="1"/>
    <col min="2" max="2" width="3.5703125" bestFit="1" customWidth="1"/>
    <col min="3" max="3" width="46.85546875" customWidth="1"/>
    <col min="4" max="5" width="5.7109375" bestFit="1" customWidth="1"/>
    <col min="6" max="6" width="8.85546875" customWidth="1"/>
    <col min="7" max="9" width="8.140625" bestFit="1" customWidth="1"/>
    <col min="10" max="10" width="3.28515625" bestFit="1" customWidth="1"/>
    <col min="11" max="11" width="10.5703125" bestFit="1" customWidth="1"/>
    <col min="12" max="12" width="10" customWidth="1"/>
    <col min="13" max="13" width="5" customWidth="1"/>
  </cols>
  <sheetData>
    <row r="2" spans="2:13" x14ac:dyDescent="0.25">
      <c r="B2" s="60" t="s">
        <v>68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2:13" x14ac:dyDescent="0.25">
      <c r="B3" s="60" t="s">
        <v>21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2:13" x14ac:dyDescent="0.25">
      <c r="B4" s="61" t="s">
        <v>72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2:13" x14ac:dyDescent="0.25">
      <c r="B5" s="60" t="s">
        <v>45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</row>
    <row r="6" spans="2:13" ht="78.75" customHeight="1" x14ac:dyDescent="0.25">
      <c r="B6" s="69" t="s">
        <v>23</v>
      </c>
      <c r="C6" s="69"/>
      <c r="D6" s="14" t="s">
        <v>36</v>
      </c>
      <c r="E6" s="14" t="s">
        <v>37</v>
      </c>
      <c r="F6" s="14" t="s">
        <v>38</v>
      </c>
      <c r="G6" s="14" t="s">
        <v>39</v>
      </c>
      <c r="H6" s="14" t="s">
        <v>40</v>
      </c>
      <c r="I6" s="14" t="s">
        <v>41</v>
      </c>
      <c r="J6" s="14" t="s">
        <v>42</v>
      </c>
      <c r="K6" s="14" t="s">
        <v>43</v>
      </c>
      <c r="L6" s="14" t="s">
        <v>44</v>
      </c>
      <c r="M6" s="15" t="s">
        <v>26</v>
      </c>
    </row>
    <row r="7" spans="2:13" x14ac:dyDescent="0.25">
      <c r="B7" s="18">
        <v>1</v>
      </c>
      <c r="C7" s="18" t="s">
        <v>4</v>
      </c>
      <c r="D7" s="20"/>
      <c r="E7" s="20"/>
      <c r="F7" s="20"/>
      <c r="G7" s="20"/>
      <c r="H7" s="20"/>
      <c r="I7" s="20"/>
      <c r="J7" s="20"/>
      <c r="K7" s="20"/>
      <c r="L7" s="20"/>
      <c r="M7" s="18">
        <f>+D7+E7+F7+G7+H7+I7+J7+K7+L7</f>
        <v>0</v>
      </c>
    </row>
    <row r="8" spans="2:13" x14ac:dyDescent="0.25">
      <c r="B8" s="21">
        <f>+B7+1</f>
        <v>2</v>
      </c>
      <c r="C8" s="21" t="s">
        <v>5</v>
      </c>
      <c r="D8" s="9"/>
      <c r="E8" s="9"/>
      <c r="F8" s="9"/>
      <c r="G8" s="9"/>
      <c r="H8" s="9"/>
      <c r="I8" s="9"/>
      <c r="J8" s="9"/>
      <c r="K8" s="9"/>
      <c r="L8" s="9"/>
      <c r="M8" s="21">
        <f t="shared" ref="M8:M25" si="0">+D8+E8+F8+G8+H8+I8+J8+K8+L8</f>
        <v>0</v>
      </c>
    </row>
    <row r="9" spans="2:13" x14ac:dyDescent="0.25">
      <c r="B9" s="18">
        <f>+B8+1</f>
        <v>3</v>
      </c>
      <c r="C9" s="18" t="s">
        <v>0</v>
      </c>
      <c r="D9" s="20">
        <v>1</v>
      </c>
      <c r="E9" s="20">
        <v>20</v>
      </c>
      <c r="F9" s="20">
        <v>1</v>
      </c>
      <c r="G9" s="20">
        <v>3</v>
      </c>
      <c r="H9" s="20">
        <v>1</v>
      </c>
      <c r="I9" s="20"/>
      <c r="J9" s="20">
        <v>5</v>
      </c>
      <c r="K9" s="20">
        <f>2+4+4+2+9+6</f>
        <v>27</v>
      </c>
      <c r="L9" s="20">
        <f>2+1+12</f>
        <v>15</v>
      </c>
      <c r="M9" s="18">
        <f>+D9+E9+F9+G9+J9+K9+L9</f>
        <v>72</v>
      </c>
    </row>
    <row r="10" spans="2:13" x14ac:dyDescent="0.25">
      <c r="B10" s="21">
        <f>+B9+1</f>
        <v>4</v>
      </c>
      <c r="C10" s="21" t="s">
        <v>1</v>
      </c>
      <c r="D10" s="9"/>
      <c r="E10" s="9"/>
      <c r="F10" s="9"/>
      <c r="G10" s="9"/>
      <c r="H10" s="9"/>
      <c r="I10" s="9"/>
      <c r="J10" s="9">
        <v>1</v>
      </c>
      <c r="K10" s="9">
        <v>3</v>
      </c>
      <c r="L10" s="9"/>
      <c r="M10" s="21">
        <f t="shared" si="0"/>
        <v>4</v>
      </c>
    </row>
    <row r="11" spans="2:13" x14ac:dyDescent="0.25">
      <c r="B11" s="18">
        <f t="shared" ref="B11:B24" si="1">+B10+1</f>
        <v>5</v>
      </c>
      <c r="C11" s="18" t="s">
        <v>2</v>
      </c>
      <c r="D11" s="20"/>
      <c r="E11" s="20"/>
      <c r="F11" s="20"/>
      <c r="G11" s="20"/>
      <c r="H11" s="20"/>
      <c r="I11" s="20"/>
      <c r="J11" s="20"/>
      <c r="K11" s="20"/>
      <c r="L11" s="20"/>
      <c r="M11" s="18">
        <f t="shared" si="0"/>
        <v>0</v>
      </c>
    </row>
    <row r="12" spans="2:13" x14ac:dyDescent="0.25">
      <c r="B12" s="21">
        <f>+B11+1</f>
        <v>6</v>
      </c>
      <c r="C12" s="21" t="s">
        <v>6</v>
      </c>
      <c r="D12" s="9"/>
      <c r="E12" s="9"/>
      <c r="F12" s="9"/>
      <c r="G12" s="9"/>
      <c r="H12" s="9"/>
      <c r="I12" s="9"/>
      <c r="J12" s="9"/>
      <c r="K12" s="9">
        <v>1</v>
      </c>
      <c r="L12" s="9"/>
      <c r="M12" s="21">
        <f t="shared" si="0"/>
        <v>1</v>
      </c>
    </row>
    <row r="13" spans="2:13" x14ac:dyDescent="0.25">
      <c r="B13" s="18">
        <f t="shared" si="1"/>
        <v>7</v>
      </c>
      <c r="C13" s="18" t="s">
        <v>3</v>
      </c>
      <c r="D13" s="20"/>
      <c r="E13" s="20"/>
      <c r="F13" s="20"/>
      <c r="G13" s="20"/>
      <c r="H13" s="20"/>
      <c r="I13" s="20"/>
      <c r="J13" s="20"/>
      <c r="K13" s="20"/>
      <c r="L13" s="20"/>
      <c r="M13" s="18">
        <f t="shared" si="0"/>
        <v>0</v>
      </c>
    </row>
    <row r="14" spans="2:13" x14ac:dyDescent="0.25">
      <c r="B14" s="21">
        <f t="shared" si="1"/>
        <v>8</v>
      </c>
      <c r="C14" s="21" t="s">
        <v>7</v>
      </c>
      <c r="D14" s="9"/>
      <c r="E14" s="9"/>
      <c r="F14" s="9">
        <v>1</v>
      </c>
      <c r="G14" s="9"/>
      <c r="H14" s="9"/>
      <c r="I14" s="9"/>
      <c r="J14" s="9">
        <v>2</v>
      </c>
      <c r="K14" s="9"/>
      <c r="L14" s="9"/>
      <c r="M14" s="21">
        <f t="shared" si="0"/>
        <v>3</v>
      </c>
    </row>
    <row r="15" spans="2:13" x14ac:dyDescent="0.25">
      <c r="B15" s="18">
        <f t="shared" si="1"/>
        <v>9</v>
      </c>
      <c r="C15" s="18" t="s">
        <v>8</v>
      </c>
      <c r="D15" s="20"/>
      <c r="E15" s="20"/>
      <c r="F15" s="20"/>
      <c r="G15" s="20"/>
      <c r="H15" s="20"/>
      <c r="I15" s="20"/>
      <c r="J15" s="20"/>
      <c r="K15" s="20"/>
      <c r="L15" s="20"/>
      <c r="M15" s="18">
        <f t="shared" si="0"/>
        <v>0</v>
      </c>
    </row>
    <row r="16" spans="2:13" x14ac:dyDescent="0.25">
      <c r="B16" s="21">
        <f t="shared" si="1"/>
        <v>10</v>
      </c>
      <c r="C16" s="21" t="s">
        <v>9</v>
      </c>
      <c r="D16" s="9">
        <v>1</v>
      </c>
      <c r="E16" s="9">
        <v>1</v>
      </c>
      <c r="F16" s="9"/>
      <c r="G16" s="9"/>
      <c r="H16" s="9"/>
      <c r="I16" s="9"/>
      <c r="J16" s="9"/>
      <c r="K16" s="9"/>
      <c r="L16" s="9"/>
      <c r="M16" s="21">
        <f t="shared" si="0"/>
        <v>2</v>
      </c>
    </row>
    <row r="17" spans="2:13" x14ac:dyDescent="0.25">
      <c r="B17" s="18">
        <f t="shared" si="1"/>
        <v>11</v>
      </c>
      <c r="C17" s="18" t="s">
        <v>10</v>
      </c>
      <c r="D17" s="20">
        <v>3</v>
      </c>
      <c r="E17" s="20">
        <v>3</v>
      </c>
      <c r="F17" s="20">
        <v>8</v>
      </c>
      <c r="G17" s="20"/>
      <c r="H17" s="20"/>
      <c r="I17" s="20">
        <v>1</v>
      </c>
      <c r="J17" s="20">
        <v>1</v>
      </c>
      <c r="K17" s="20">
        <v>5</v>
      </c>
      <c r="L17" s="20"/>
      <c r="M17" s="18">
        <f t="shared" si="0"/>
        <v>21</v>
      </c>
    </row>
    <row r="18" spans="2:13" x14ac:dyDescent="0.25">
      <c r="B18" s="21">
        <f t="shared" si="1"/>
        <v>12</v>
      </c>
      <c r="C18" s="21" t="s">
        <v>11</v>
      </c>
      <c r="D18" s="9"/>
      <c r="E18" s="9">
        <v>4</v>
      </c>
      <c r="F18" s="9">
        <v>4</v>
      </c>
      <c r="G18" s="9">
        <v>1</v>
      </c>
      <c r="H18" s="9">
        <v>1</v>
      </c>
      <c r="I18" s="9"/>
      <c r="J18" s="9"/>
      <c r="K18" s="9"/>
      <c r="L18" s="9"/>
      <c r="M18" s="21">
        <f t="shared" si="0"/>
        <v>10</v>
      </c>
    </row>
    <row r="19" spans="2:13" x14ac:dyDescent="0.25">
      <c r="B19" s="18">
        <f t="shared" si="1"/>
        <v>13</v>
      </c>
      <c r="C19" s="18" t="s">
        <v>12</v>
      </c>
      <c r="D19" s="20"/>
      <c r="E19" s="20">
        <v>4</v>
      </c>
      <c r="F19" s="20">
        <v>2</v>
      </c>
      <c r="G19" s="20"/>
      <c r="H19" s="20"/>
      <c r="I19" s="20"/>
      <c r="J19" s="20"/>
      <c r="K19" s="20">
        <v>2</v>
      </c>
      <c r="L19" s="20"/>
      <c r="M19" s="18">
        <f t="shared" si="0"/>
        <v>8</v>
      </c>
    </row>
    <row r="20" spans="2:13" x14ac:dyDescent="0.25">
      <c r="B20" s="21">
        <f t="shared" si="1"/>
        <v>14</v>
      </c>
      <c r="C20" s="21" t="s">
        <v>13</v>
      </c>
      <c r="D20" s="9"/>
      <c r="E20" s="9">
        <v>1</v>
      </c>
      <c r="F20" s="9">
        <v>3</v>
      </c>
      <c r="G20" s="9">
        <v>1</v>
      </c>
      <c r="H20" s="9"/>
      <c r="I20" s="9"/>
      <c r="J20" s="9"/>
      <c r="K20" s="9"/>
      <c r="L20" s="9"/>
      <c r="M20" s="21">
        <f t="shared" si="0"/>
        <v>5</v>
      </c>
    </row>
    <row r="21" spans="2:13" x14ac:dyDescent="0.25">
      <c r="B21" s="18">
        <f t="shared" si="1"/>
        <v>15</v>
      </c>
      <c r="C21" s="18" t="s">
        <v>14</v>
      </c>
      <c r="D21" s="20"/>
      <c r="E21" s="20">
        <v>1</v>
      </c>
      <c r="F21" s="20"/>
      <c r="G21" s="20"/>
      <c r="H21" s="20"/>
      <c r="I21" s="20"/>
      <c r="J21" s="20"/>
      <c r="K21" s="20"/>
      <c r="L21" s="20"/>
      <c r="M21" s="18">
        <f t="shared" si="0"/>
        <v>1</v>
      </c>
    </row>
    <row r="22" spans="2:13" x14ac:dyDescent="0.25">
      <c r="B22" s="21">
        <f t="shared" si="1"/>
        <v>16</v>
      </c>
      <c r="C22" s="21" t="s">
        <v>15</v>
      </c>
      <c r="D22" s="9">
        <v>1</v>
      </c>
      <c r="E22" s="9">
        <v>1</v>
      </c>
      <c r="F22" s="9"/>
      <c r="G22" s="9"/>
      <c r="H22" s="9"/>
      <c r="I22" s="9"/>
      <c r="J22" s="9"/>
      <c r="K22" s="9">
        <v>1</v>
      </c>
      <c r="L22" s="9"/>
      <c r="M22" s="21">
        <f t="shared" si="0"/>
        <v>3</v>
      </c>
    </row>
    <row r="23" spans="2:13" x14ac:dyDescent="0.25">
      <c r="B23" s="18">
        <f t="shared" si="1"/>
        <v>17</v>
      </c>
      <c r="C23" s="18" t="s">
        <v>16</v>
      </c>
      <c r="D23" s="20">
        <v>1</v>
      </c>
      <c r="E23" s="20"/>
      <c r="F23" s="20">
        <v>1</v>
      </c>
      <c r="G23" s="20"/>
      <c r="H23" s="20"/>
      <c r="I23" s="20"/>
      <c r="J23" s="20"/>
      <c r="K23" s="20"/>
      <c r="L23" s="20"/>
      <c r="M23" s="18">
        <f t="shared" si="0"/>
        <v>2</v>
      </c>
    </row>
    <row r="24" spans="2:13" x14ac:dyDescent="0.25">
      <c r="B24" s="48">
        <f t="shared" si="1"/>
        <v>18</v>
      </c>
      <c r="C24" s="48" t="s">
        <v>17</v>
      </c>
      <c r="D24" s="9">
        <v>1</v>
      </c>
      <c r="E24" s="9">
        <v>5</v>
      </c>
      <c r="F24" s="9"/>
      <c r="G24" s="9"/>
      <c r="H24" s="9"/>
      <c r="I24" s="9">
        <v>1</v>
      </c>
      <c r="J24" s="9">
        <v>1</v>
      </c>
      <c r="K24" s="9"/>
      <c r="L24" s="9"/>
      <c r="M24" s="21">
        <f t="shared" si="0"/>
        <v>8</v>
      </c>
    </row>
    <row r="25" spans="2:13" x14ac:dyDescent="0.25">
      <c r="B25" s="64" t="s">
        <v>22</v>
      </c>
      <c r="C25" s="65"/>
      <c r="D25" s="20">
        <f t="shared" ref="D25:L25" si="2">SUM(D7:D24)</f>
        <v>8</v>
      </c>
      <c r="E25" s="20">
        <f t="shared" si="2"/>
        <v>40</v>
      </c>
      <c r="F25" s="20">
        <f t="shared" si="2"/>
        <v>20</v>
      </c>
      <c r="G25" s="20">
        <f t="shared" si="2"/>
        <v>5</v>
      </c>
      <c r="H25" s="20">
        <f t="shared" si="2"/>
        <v>2</v>
      </c>
      <c r="I25" s="20">
        <f t="shared" si="2"/>
        <v>2</v>
      </c>
      <c r="J25" s="20">
        <f t="shared" si="2"/>
        <v>10</v>
      </c>
      <c r="K25" s="20">
        <f t="shared" si="2"/>
        <v>39</v>
      </c>
      <c r="L25" s="20">
        <f t="shared" si="2"/>
        <v>15</v>
      </c>
      <c r="M25" s="18">
        <f t="shared" si="0"/>
        <v>141</v>
      </c>
    </row>
    <row r="26" spans="2:13" x14ac:dyDescent="0.25">
      <c r="B26" s="46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6"/>
    </row>
    <row r="28" spans="2:13" x14ac:dyDescent="0.25">
      <c r="B28" s="37" t="s">
        <v>101</v>
      </c>
      <c r="C28" s="37"/>
    </row>
    <row r="29" spans="2:13" x14ac:dyDescent="0.25">
      <c r="B29" s="37" t="s">
        <v>102</v>
      </c>
      <c r="C29" s="37"/>
    </row>
    <row r="30" spans="2:13" x14ac:dyDescent="0.25">
      <c r="B30" s="37" t="s">
        <v>100</v>
      </c>
      <c r="C30" s="37"/>
    </row>
  </sheetData>
  <mergeCells count="6">
    <mergeCell ref="B25:C25"/>
    <mergeCell ref="B6:C6"/>
    <mergeCell ref="B2:M2"/>
    <mergeCell ref="B3:M3"/>
    <mergeCell ref="B4:M4"/>
    <mergeCell ref="B5:M5"/>
  </mergeCells>
  <pageMargins left="0.7" right="0.7" top="0.75" bottom="0.75" header="0.3" footer="0.3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9"/>
  <sheetViews>
    <sheetView zoomScaleNormal="100" workbookViewId="0">
      <selection activeCell="D27" sqref="D27"/>
    </sheetView>
  </sheetViews>
  <sheetFormatPr baseColWidth="10" defaultRowHeight="15" x14ac:dyDescent="0.25"/>
  <cols>
    <col min="1" max="1" width="7.28515625" customWidth="1"/>
    <col min="2" max="2" width="3.5703125" bestFit="1" customWidth="1"/>
    <col min="3" max="3" width="47.140625" customWidth="1"/>
    <col min="4" max="4" width="14" bestFit="1" customWidth="1"/>
    <col min="5" max="5" width="14.7109375" customWidth="1"/>
    <col min="6" max="6" width="12.85546875" customWidth="1"/>
    <col min="7" max="7" width="14.42578125" customWidth="1"/>
    <col min="8" max="8" width="10.28515625" customWidth="1"/>
    <col min="9" max="9" width="10.5703125" customWidth="1"/>
    <col min="10" max="10" width="11" customWidth="1"/>
    <col min="11" max="11" width="7.140625" customWidth="1"/>
    <col min="12" max="12" width="9.42578125" bestFit="1" customWidth="1"/>
  </cols>
  <sheetData>
    <row r="2" spans="2:12" x14ac:dyDescent="0.25">
      <c r="B2" s="60" t="s">
        <v>68</v>
      </c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2:12" x14ac:dyDescent="0.25">
      <c r="B3" s="60" t="s">
        <v>21</v>
      </c>
      <c r="C3" s="60"/>
      <c r="D3" s="60"/>
      <c r="E3" s="60"/>
      <c r="F3" s="60"/>
      <c r="G3" s="60"/>
      <c r="H3" s="60"/>
      <c r="I3" s="60"/>
      <c r="J3" s="60"/>
      <c r="K3" s="60"/>
      <c r="L3" s="60"/>
    </row>
    <row r="4" spans="2:12" x14ac:dyDescent="0.25">
      <c r="B4" s="61" t="s">
        <v>72</v>
      </c>
      <c r="C4" s="61"/>
      <c r="D4" s="61"/>
      <c r="E4" s="61"/>
      <c r="F4" s="61"/>
      <c r="G4" s="61"/>
      <c r="H4" s="61"/>
      <c r="I4" s="61"/>
      <c r="J4" s="61"/>
      <c r="K4" s="61"/>
      <c r="L4" s="61"/>
    </row>
    <row r="5" spans="2:12" x14ac:dyDescent="0.25">
      <c r="B5" s="60" t="s">
        <v>70</v>
      </c>
      <c r="C5" s="60"/>
      <c r="D5" s="60"/>
      <c r="E5" s="60"/>
      <c r="F5" s="60"/>
      <c r="G5" s="60"/>
      <c r="H5" s="60"/>
      <c r="I5" s="60"/>
      <c r="J5" s="60"/>
      <c r="K5" s="60"/>
      <c r="L5" s="60"/>
    </row>
    <row r="6" spans="2:12" ht="38.25" x14ac:dyDescent="0.25">
      <c r="B6" s="69" t="s">
        <v>53</v>
      </c>
      <c r="C6" s="69"/>
      <c r="D6" s="16" t="s">
        <v>46</v>
      </c>
      <c r="E6" s="16" t="s">
        <v>47</v>
      </c>
      <c r="F6" s="16" t="s">
        <v>67</v>
      </c>
      <c r="G6" s="16" t="s">
        <v>48</v>
      </c>
      <c r="H6" s="16" t="s">
        <v>49</v>
      </c>
      <c r="I6" s="16" t="s">
        <v>50</v>
      </c>
      <c r="J6" s="16" t="s">
        <v>51</v>
      </c>
      <c r="K6" s="16" t="s">
        <v>52</v>
      </c>
      <c r="L6" s="17" t="s">
        <v>26</v>
      </c>
    </row>
    <row r="7" spans="2:12" x14ac:dyDescent="0.25">
      <c r="B7" s="18">
        <v>1</v>
      </c>
      <c r="C7" s="18" t="s">
        <v>4</v>
      </c>
      <c r="D7" s="19"/>
      <c r="E7" s="19"/>
      <c r="F7" s="19"/>
      <c r="G7" s="19"/>
      <c r="H7" s="19"/>
      <c r="I7" s="19"/>
      <c r="J7" s="19"/>
      <c r="K7" s="19"/>
      <c r="L7" s="28">
        <f>+D7+E7+F7+G7+H7+I7+J7+K7</f>
        <v>0</v>
      </c>
    </row>
    <row r="8" spans="2:12" x14ac:dyDescent="0.25">
      <c r="B8" s="2">
        <f>+B7+1</f>
        <v>2</v>
      </c>
      <c r="C8" s="2" t="s">
        <v>5</v>
      </c>
      <c r="D8" s="6"/>
      <c r="E8" s="6"/>
      <c r="F8" s="6"/>
      <c r="G8" s="6"/>
      <c r="H8" s="6"/>
      <c r="I8" s="6"/>
      <c r="J8" s="6"/>
      <c r="K8" s="6"/>
      <c r="L8" s="6">
        <f t="shared" ref="L8:L25" si="0">+D8+E8+F8+G8+H8+I8+J8+K8</f>
        <v>0</v>
      </c>
    </row>
    <row r="9" spans="2:12" x14ac:dyDescent="0.25">
      <c r="B9" s="18">
        <f>+B8+1</f>
        <v>3</v>
      </c>
      <c r="C9" s="18" t="s">
        <v>0</v>
      </c>
      <c r="D9" s="40"/>
      <c r="E9" s="40"/>
      <c r="F9" s="40"/>
      <c r="G9" s="40">
        <v>1</v>
      </c>
      <c r="H9" s="40"/>
      <c r="I9" s="40"/>
      <c r="J9" s="40"/>
      <c r="K9" s="40">
        <v>2</v>
      </c>
      <c r="L9" s="40">
        <f t="shared" si="0"/>
        <v>3</v>
      </c>
    </row>
    <row r="10" spans="2:12" x14ac:dyDescent="0.25">
      <c r="B10" s="21">
        <f>+B9+1</f>
        <v>4</v>
      </c>
      <c r="C10" s="21" t="s">
        <v>1</v>
      </c>
      <c r="D10" s="44"/>
      <c r="E10" s="44"/>
      <c r="F10" s="44"/>
      <c r="G10" s="44"/>
      <c r="H10" s="44"/>
      <c r="I10" s="44"/>
      <c r="J10" s="44"/>
      <c r="K10" s="44"/>
      <c r="L10" s="44">
        <f t="shared" si="0"/>
        <v>0</v>
      </c>
    </row>
    <row r="11" spans="2:12" x14ac:dyDescent="0.25">
      <c r="B11" s="18">
        <f t="shared" ref="B11:B24" si="1">+B10+1</f>
        <v>5</v>
      </c>
      <c r="C11" s="18" t="s">
        <v>2</v>
      </c>
      <c r="D11" s="40"/>
      <c r="E11" s="40">
        <v>1</v>
      </c>
      <c r="F11" s="40"/>
      <c r="G11" s="40"/>
      <c r="H11" s="40"/>
      <c r="I11" s="40"/>
      <c r="J11" s="40"/>
      <c r="K11" s="40">
        <v>1</v>
      </c>
      <c r="L11" s="40">
        <f t="shared" si="0"/>
        <v>2</v>
      </c>
    </row>
    <row r="12" spans="2:12" x14ac:dyDescent="0.25">
      <c r="B12" s="21">
        <f>+B11+1</f>
        <v>6</v>
      </c>
      <c r="C12" s="21" t="s">
        <v>6</v>
      </c>
      <c r="D12" s="44"/>
      <c r="E12" s="44"/>
      <c r="F12" s="44"/>
      <c r="G12" s="44"/>
      <c r="H12" s="44"/>
      <c r="I12" s="44"/>
      <c r="J12" s="44"/>
      <c r="K12" s="44"/>
      <c r="L12" s="44">
        <f t="shared" si="0"/>
        <v>0</v>
      </c>
    </row>
    <row r="13" spans="2:12" x14ac:dyDescent="0.25">
      <c r="B13" s="18">
        <f t="shared" si="1"/>
        <v>7</v>
      </c>
      <c r="C13" s="18" t="s">
        <v>3</v>
      </c>
      <c r="D13" s="40"/>
      <c r="E13" s="40"/>
      <c r="F13" s="40"/>
      <c r="G13" s="40"/>
      <c r="H13" s="40"/>
      <c r="I13" s="40"/>
      <c r="J13" s="40"/>
      <c r="K13" s="40"/>
      <c r="L13" s="40">
        <f t="shared" si="0"/>
        <v>0</v>
      </c>
    </row>
    <row r="14" spans="2:12" x14ac:dyDescent="0.25">
      <c r="B14" s="21">
        <f t="shared" si="1"/>
        <v>8</v>
      </c>
      <c r="C14" s="21" t="s">
        <v>7</v>
      </c>
      <c r="D14" s="44"/>
      <c r="E14" s="44"/>
      <c r="F14" s="44"/>
      <c r="G14" s="44"/>
      <c r="H14" s="44"/>
      <c r="I14" s="44"/>
      <c r="J14" s="44"/>
      <c r="K14" s="44"/>
      <c r="L14" s="44">
        <f t="shared" si="0"/>
        <v>0</v>
      </c>
    </row>
    <row r="15" spans="2:12" x14ac:dyDescent="0.25">
      <c r="B15" s="18">
        <f t="shared" si="1"/>
        <v>9</v>
      </c>
      <c r="C15" s="18" t="s">
        <v>8</v>
      </c>
      <c r="D15" s="40"/>
      <c r="E15" s="40"/>
      <c r="F15" s="40"/>
      <c r="G15" s="40"/>
      <c r="H15" s="40"/>
      <c r="I15" s="40"/>
      <c r="J15" s="40"/>
      <c r="K15" s="40"/>
      <c r="L15" s="40">
        <f t="shared" si="0"/>
        <v>0</v>
      </c>
    </row>
    <row r="16" spans="2:12" x14ac:dyDescent="0.25">
      <c r="B16" s="21">
        <f t="shared" si="1"/>
        <v>10</v>
      </c>
      <c r="C16" s="21" t="s">
        <v>9</v>
      </c>
      <c r="D16" s="44">
        <v>1</v>
      </c>
      <c r="E16" s="44"/>
      <c r="F16" s="44"/>
      <c r="G16" s="44"/>
      <c r="H16" s="44"/>
      <c r="I16" s="44"/>
      <c r="J16" s="44"/>
      <c r="K16" s="44">
        <v>1</v>
      </c>
      <c r="L16" s="44">
        <f t="shared" si="0"/>
        <v>2</v>
      </c>
    </row>
    <row r="17" spans="2:12" x14ac:dyDescent="0.25">
      <c r="B17" s="18">
        <f t="shared" si="1"/>
        <v>11</v>
      </c>
      <c r="C17" s="18" t="s">
        <v>10</v>
      </c>
      <c r="D17" s="40"/>
      <c r="E17" s="40">
        <v>1</v>
      </c>
      <c r="F17" s="40">
        <v>1</v>
      </c>
      <c r="G17" s="40">
        <v>5</v>
      </c>
      <c r="H17" s="40">
        <v>5</v>
      </c>
      <c r="I17" s="40">
        <v>1</v>
      </c>
      <c r="J17" s="40">
        <v>1</v>
      </c>
      <c r="K17" s="40">
        <v>1</v>
      </c>
      <c r="L17" s="40">
        <f t="shared" si="0"/>
        <v>15</v>
      </c>
    </row>
    <row r="18" spans="2:12" x14ac:dyDescent="0.25">
      <c r="B18" s="21">
        <f t="shared" si="1"/>
        <v>12</v>
      </c>
      <c r="C18" s="21" t="s">
        <v>11</v>
      </c>
      <c r="D18" s="44"/>
      <c r="E18" s="44"/>
      <c r="F18" s="44"/>
      <c r="G18" s="44">
        <v>2</v>
      </c>
      <c r="H18" s="44"/>
      <c r="I18" s="44"/>
      <c r="J18" s="44"/>
      <c r="K18" s="44"/>
      <c r="L18" s="44">
        <f t="shared" si="0"/>
        <v>2</v>
      </c>
    </row>
    <row r="19" spans="2:12" x14ac:dyDescent="0.25">
      <c r="B19" s="18">
        <f t="shared" si="1"/>
        <v>13</v>
      </c>
      <c r="C19" s="18" t="s">
        <v>12</v>
      </c>
      <c r="D19" s="40"/>
      <c r="E19" s="40"/>
      <c r="F19" s="40"/>
      <c r="G19" s="40">
        <v>2</v>
      </c>
      <c r="H19" s="40"/>
      <c r="I19" s="40"/>
      <c r="J19" s="40"/>
      <c r="K19" s="40">
        <v>2</v>
      </c>
      <c r="L19" s="40">
        <f t="shared" si="0"/>
        <v>4</v>
      </c>
    </row>
    <row r="20" spans="2:12" x14ac:dyDescent="0.25">
      <c r="B20" s="21">
        <f t="shared" si="1"/>
        <v>14</v>
      </c>
      <c r="C20" s="21" t="s">
        <v>13</v>
      </c>
      <c r="D20" s="44">
        <v>2</v>
      </c>
      <c r="E20" s="44"/>
      <c r="F20" s="44"/>
      <c r="G20" s="44"/>
      <c r="H20" s="44"/>
      <c r="I20" s="44"/>
      <c r="J20" s="44">
        <v>1</v>
      </c>
      <c r="K20" s="44"/>
      <c r="L20" s="44">
        <f t="shared" si="0"/>
        <v>3</v>
      </c>
    </row>
    <row r="21" spans="2:12" x14ac:dyDescent="0.25">
      <c r="B21" s="18">
        <f t="shared" si="1"/>
        <v>15</v>
      </c>
      <c r="C21" s="18" t="s">
        <v>14</v>
      </c>
      <c r="D21" s="40"/>
      <c r="E21" s="40"/>
      <c r="F21" s="40"/>
      <c r="G21" s="40"/>
      <c r="H21" s="40">
        <v>1</v>
      </c>
      <c r="I21" s="40"/>
      <c r="J21" s="40"/>
      <c r="K21" s="40">
        <v>1</v>
      </c>
      <c r="L21" s="40">
        <f t="shared" si="0"/>
        <v>2</v>
      </c>
    </row>
    <row r="22" spans="2:12" x14ac:dyDescent="0.25">
      <c r="B22" s="21">
        <f t="shared" si="1"/>
        <v>16</v>
      </c>
      <c r="C22" s="21" t="s">
        <v>15</v>
      </c>
      <c r="D22" s="44">
        <v>2</v>
      </c>
      <c r="E22" s="44"/>
      <c r="F22" s="44"/>
      <c r="G22" s="44">
        <v>2</v>
      </c>
      <c r="H22" s="44"/>
      <c r="I22" s="44"/>
      <c r="J22" s="44">
        <v>1</v>
      </c>
      <c r="K22" s="44">
        <v>2</v>
      </c>
      <c r="L22" s="44">
        <f t="shared" si="0"/>
        <v>7</v>
      </c>
    </row>
    <row r="23" spans="2:12" x14ac:dyDescent="0.25">
      <c r="B23" s="18">
        <f t="shared" si="1"/>
        <v>17</v>
      </c>
      <c r="C23" s="18" t="s">
        <v>16</v>
      </c>
      <c r="D23" s="40">
        <v>1</v>
      </c>
      <c r="E23" s="40"/>
      <c r="F23" s="40"/>
      <c r="G23" s="40">
        <v>6</v>
      </c>
      <c r="H23" s="40">
        <v>4</v>
      </c>
      <c r="I23" s="40"/>
      <c r="J23" s="40"/>
      <c r="K23" s="40">
        <v>1</v>
      </c>
      <c r="L23" s="40">
        <f t="shared" si="0"/>
        <v>12</v>
      </c>
    </row>
    <row r="24" spans="2:12" x14ac:dyDescent="0.25">
      <c r="B24" s="21">
        <f t="shared" si="1"/>
        <v>18</v>
      </c>
      <c r="C24" s="21" t="s">
        <v>17</v>
      </c>
      <c r="D24" s="44"/>
      <c r="E24" s="44"/>
      <c r="F24" s="44"/>
      <c r="G24" s="44">
        <v>9</v>
      </c>
      <c r="H24" s="44">
        <v>5</v>
      </c>
      <c r="I24" s="44"/>
      <c r="J24" s="44"/>
      <c r="K24" s="44">
        <v>6</v>
      </c>
      <c r="L24" s="44">
        <f t="shared" si="0"/>
        <v>20</v>
      </c>
    </row>
    <row r="25" spans="2:12" x14ac:dyDescent="0.25">
      <c r="B25" s="64" t="s">
        <v>22</v>
      </c>
      <c r="C25" s="65"/>
      <c r="D25" s="33">
        <f t="shared" ref="D25:K25" si="2">SUM(D7:D24)</f>
        <v>6</v>
      </c>
      <c r="E25" s="33">
        <f t="shared" si="2"/>
        <v>2</v>
      </c>
      <c r="F25" s="33">
        <f t="shared" si="2"/>
        <v>1</v>
      </c>
      <c r="G25" s="40">
        <f t="shared" si="2"/>
        <v>27</v>
      </c>
      <c r="H25" s="40">
        <f t="shared" si="2"/>
        <v>15</v>
      </c>
      <c r="I25" s="40">
        <f t="shared" si="2"/>
        <v>1</v>
      </c>
      <c r="J25" s="40">
        <f t="shared" si="2"/>
        <v>3</v>
      </c>
      <c r="K25" s="40">
        <f t="shared" si="2"/>
        <v>17</v>
      </c>
      <c r="L25" s="40">
        <f t="shared" si="0"/>
        <v>72</v>
      </c>
    </row>
    <row r="27" spans="2:12" x14ac:dyDescent="0.25">
      <c r="B27" s="37" t="s">
        <v>101</v>
      </c>
      <c r="C27" s="37"/>
    </row>
    <row r="28" spans="2:12" x14ac:dyDescent="0.25">
      <c r="B28" s="37" t="s">
        <v>102</v>
      </c>
      <c r="C28" s="37"/>
    </row>
    <row r="29" spans="2:12" x14ac:dyDescent="0.25">
      <c r="B29" s="37" t="s">
        <v>100</v>
      </c>
      <c r="C29" s="37"/>
    </row>
  </sheetData>
  <mergeCells count="6">
    <mergeCell ref="B25:C25"/>
    <mergeCell ref="B6:C6"/>
    <mergeCell ref="B5:L5"/>
    <mergeCell ref="B2:L2"/>
    <mergeCell ref="B3:L3"/>
    <mergeCell ref="B4:L4"/>
  </mergeCells>
  <pageMargins left="0.7" right="0.7" top="0.75" bottom="0.75" header="0.3" footer="0.3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1"/>
  <sheetViews>
    <sheetView zoomScale="82" zoomScaleNormal="82" workbookViewId="0">
      <selection activeCell="C29" sqref="C29"/>
    </sheetView>
  </sheetViews>
  <sheetFormatPr baseColWidth="10" defaultRowHeight="15" x14ac:dyDescent="0.25"/>
  <cols>
    <col min="1" max="1" width="5" customWidth="1"/>
    <col min="2" max="2" width="3.5703125" bestFit="1" customWidth="1"/>
    <col min="3" max="3" width="52.28515625" customWidth="1"/>
    <col min="4" max="4" width="17.42578125" customWidth="1"/>
    <col min="5" max="5" width="16.140625" customWidth="1"/>
    <col min="6" max="6" width="17.85546875" customWidth="1"/>
    <col min="7" max="7" width="17.42578125" customWidth="1"/>
    <col min="8" max="8" width="19.28515625" customWidth="1"/>
    <col min="9" max="9" width="17.85546875" customWidth="1"/>
    <col min="10" max="10" width="19.7109375" customWidth="1"/>
    <col min="11" max="11" width="13.42578125" customWidth="1"/>
  </cols>
  <sheetData>
    <row r="2" spans="2:11" x14ac:dyDescent="0.25">
      <c r="B2" s="60" t="s">
        <v>68</v>
      </c>
      <c r="C2" s="60"/>
      <c r="D2" s="60"/>
      <c r="E2" s="60"/>
      <c r="F2" s="60"/>
      <c r="G2" s="60"/>
      <c r="H2" s="60"/>
      <c r="I2" s="60"/>
      <c r="J2" s="60"/>
      <c r="K2" s="60"/>
    </row>
    <row r="3" spans="2:11" x14ac:dyDescent="0.25">
      <c r="B3" s="60" t="s">
        <v>21</v>
      </c>
      <c r="C3" s="60"/>
      <c r="D3" s="60"/>
      <c r="E3" s="60"/>
      <c r="F3" s="60"/>
      <c r="G3" s="60"/>
      <c r="H3" s="60"/>
      <c r="I3" s="60"/>
      <c r="J3" s="60"/>
      <c r="K3" s="60"/>
    </row>
    <row r="4" spans="2:11" x14ac:dyDescent="0.25">
      <c r="B4" s="61" t="s">
        <v>72</v>
      </c>
      <c r="C4" s="61"/>
      <c r="D4" s="61"/>
      <c r="E4" s="61"/>
      <c r="F4" s="61"/>
      <c r="G4" s="61"/>
      <c r="H4" s="61"/>
      <c r="I4" s="61"/>
      <c r="J4" s="61"/>
      <c r="K4" s="61"/>
    </row>
    <row r="5" spans="2:11" x14ac:dyDescent="0.25">
      <c r="B5" s="10"/>
      <c r="C5" s="60" t="s">
        <v>61</v>
      </c>
      <c r="D5" s="60"/>
      <c r="E5" s="60"/>
      <c r="F5" s="60"/>
      <c r="G5" s="60"/>
      <c r="H5" s="60"/>
      <c r="I5" s="60"/>
      <c r="J5" s="60"/>
      <c r="K5" s="60"/>
    </row>
    <row r="6" spans="2:11" x14ac:dyDescent="0.25">
      <c r="B6" s="10"/>
      <c r="C6" s="38"/>
      <c r="D6" s="38"/>
      <c r="E6" s="38"/>
      <c r="F6" s="38"/>
      <c r="G6" s="38"/>
      <c r="H6" s="38"/>
      <c r="I6" s="38"/>
      <c r="J6" s="38"/>
      <c r="K6" s="38"/>
    </row>
    <row r="7" spans="2:11" x14ac:dyDescent="0.25">
      <c r="B7" s="10"/>
      <c r="C7" s="38"/>
      <c r="D7" s="38"/>
      <c r="E7" s="38"/>
      <c r="F7" s="38"/>
      <c r="G7" s="38"/>
      <c r="H7" s="38"/>
      <c r="I7" s="38"/>
      <c r="J7" s="38"/>
      <c r="K7" s="38"/>
    </row>
    <row r="8" spans="2:11" ht="30" x14ac:dyDescent="0.25">
      <c r="B8" s="69" t="s">
        <v>53</v>
      </c>
      <c r="C8" s="69"/>
      <c r="D8" s="12" t="s">
        <v>59</v>
      </c>
      <c r="E8" s="12" t="s">
        <v>54</v>
      </c>
      <c r="F8" s="12" t="s">
        <v>60</v>
      </c>
      <c r="G8" s="12" t="s">
        <v>55</v>
      </c>
      <c r="H8" s="12" t="s">
        <v>56</v>
      </c>
      <c r="I8" s="12" t="s">
        <v>57</v>
      </c>
      <c r="J8" s="12" t="s">
        <v>58</v>
      </c>
      <c r="K8" s="25" t="s">
        <v>26</v>
      </c>
    </row>
    <row r="9" spans="2:11" x14ac:dyDescent="0.25">
      <c r="B9" s="18">
        <v>1</v>
      </c>
      <c r="C9" s="18" t="s">
        <v>4</v>
      </c>
      <c r="D9" s="20"/>
      <c r="E9" s="20"/>
      <c r="F9" s="20"/>
      <c r="G9" s="20"/>
      <c r="H9" s="20"/>
      <c r="I9" s="20"/>
      <c r="J9" s="20"/>
      <c r="K9" s="20">
        <f>+D9+E9+F9+G9+H9+I9+J9</f>
        <v>0</v>
      </c>
    </row>
    <row r="10" spans="2:11" x14ac:dyDescent="0.25">
      <c r="B10" s="2">
        <f>+B9+1</f>
        <v>2</v>
      </c>
      <c r="C10" s="2" t="s">
        <v>5</v>
      </c>
      <c r="D10" s="3"/>
      <c r="E10" s="3"/>
      <c r="F10" s="3"/>
      <c r="G10" s="3"/>
      <c r="H10" s="3"/>
      <c r="I10" s="3"/>
      <c r="J10" s="3"/>
      <c r="K10" s="3">
        <f t="shared" ref="K10:K26" si="0">+D10+E10+F10+G10+H10+I10+J10</f>
        <v>0</v>
      </c>
    </row>
    <row r="11" spans="2:11" x14ac:dyDescent="0.25">
      <c r="B11" s="18">
        <f t="shared" ref="B11:B26" si="1">+B10+1</f>
        <v>3</v>
      </c>
      <c r="C11" s="18" t="s">
        <v>0</v>
      </c>
      <c r="D11" s="20"/>
      <c r="E11" s="20"/>
      <c r="F11" s="20"/>
      <c r="G11" s="20"/>
      <c r="H11" s="20"/>
      <c r="I11" s="20"/>
      <c r="J11" s="20"/>
      <c r="K11" s="20">
        <f t="shared" si="0"/>
        <v>0</v>
      </c>
    </row>
    <row r="12" spans="2:11" x14ac:dyDescent="0.25">
      <c r="B12" s="21">
        <f>+B11+1</f>
        <v>4</v>
      </c>
      <c r="C12" s="21" t="s">
        <v>1</v>
      </c>
      <c r="D12" s="9"/>
      <c r="E12" s="9"/>
      <c r="F12" s="9"/>
      <c r="G12" s="9"/>
      <c r="H12" s="9"/>
      <c r="I12" s="9"/>
      <c r="J12" s="9"/>
      <c r="K12" s="9">
        <f t="shared" si="0"/>
        <v>0</v>
      </c>
    </row>
    <row r="13" spans="2:11" x14ac:dyDescent="0.25">
      <c r="B13" s="18">
        <f t="shared" si="1"/>
        <v>5</v>
      </c>
      <c r="C13" s="18" t="s">
        <v>2</v>
      </c>
      <c r="D13" s="20"/>
      <c r="E13" s="20"/>
      <c r="F13" s="20"/>
      <c r="G13" s="20"/>
      <c r="H13" s="20"/>
      <c r="I13" s="20"/>
      <c r="J13" s="20"/>
      <c r="K13" s="20">
        <f t="shared" si="0"/>
        <v>0</v>
      </c>
    </row>
    <row r="14" spans="2:11" x14ac:dyDescent="0.25">
      <c r="B14" s="21">
        <f>+B13+1</f>
        <v>6</v>
      </c>
      <c r="C14" s="21" t="s">
        <v>6</v>
      </c>
      <c r="D14" s="9"/>
      <c r="E14" s="9"/>
      <c r="F14" s="9"/>
      <c r="G14" s="9"/>
      <c r="H14" s="9"/>
      <c r="I14" s="9"/>
      <c r="J14" s="9"/>
      <c r="K14" s="9">
        <f t="shared" si="0"/>
        <v>0</v>
      </c>
    </row>
    <row r="15" spans="2:11" x14ac:dyDescent="0.25">
      <c r="B15" s="18">
        <f t="shared" si="1"/>
        <v>7</v>
      </c>
      <c r="C15" s="18" t="s">
        <v>3</v>
      </c>
      <c r="D15" s="20"/>
      <c r="E15" s="20"/>
      <c r="F15" s="20"/>
      <c r="G15" s="20"/>
      <c r="H15" s="20"/>
      <c r="I15" s="20"/>
      <c r="J15" s="20"/>
      <c r="K15" s="20">
        <f t="shared" si="0"/>
        <v>0</v>
      </c>
    </row>
    <row r="16" spans="2:11" x14ac:dyDescent="0.25">
      <c r="B16" s="21">
        <f t="shared" si="1"/>
        <v>8</v>
      </c>
      <c r="C16" s="21" t="s">
        <v>7</v>
      </c>
      <c r="D16" s="9"/>
      <c r="E16" s="9">
        <v>1</v>
      </c>
      <c r="F16" s="9"/>
      <c r="G16" s="9"/>
      <c r="H16" s="9"/>
      <c r="I16" s="9"/>
      <c r="J16" s="9"/>
      <c r="K16" s="9">
        <f t="shared" si="0"/>
        <v>1</v>
      </c>
    </row>
    <row r="17" spans="2:11" x14ac:dyDescent="0.25">
      <c r="B17" s="18">
        <f t="shared" si="1"/>
        <v>9</v>
      </c>
      <c r="C17" s="18" t="s">
        <v>8</v>
      </c>
      <c r="D17" s="20"/>
      <c r="E17" s="20"/>
      <c r="F17" s="20"/>
      <c r="G17" s="20"/>
      <c r="H17" s="20"/>
      <c r="I17" s="20"/>
      <c r="J17" s="20"/>
      <c r="K17" s="20">
        <f t="shared" si="0"/>
        <v>0</v>
      </c>
    </row>
    <row r="18" spans="2:11" x14ac:dyDescent="0.25">
      <c r="B18" s="21">
        <f t="shared" si="1"/>
        <v>10</v>
      </c>
      <c r="C18" s="21" t="s">
        <v>9</v>
      </c>
      <c r="D18" s="9"/>
      <c r="E18" s="9"/>
      <c r="F18" s="9"/>
      <c r="G18" s="9"/>
      <c r="H18" s="9"/>
      <c r="I18" s="9"/>
      <c r="J18" s="9"/>
      <c r="K18" s="9">
        <f t="shared" si="0"/>
        <v>0</v>
      </c>
    </row>
    <row r="19" spans="2:11" x14ac:dyDescent="0.25">
      <c r="B19" s="18">
        <f t="shared" si="1"/>
        <v>11</v>
      </c>
      <c r="C19" s="18" t="s">
        <v>10</v>
      </c>
      <c r="D19" s="20"/>
      <c r="E19" s="20">
        <v>1</v>
      </c>
      <c r="F19" s="20"/>
      <c r="G19" s="20"/>
      <c r="H19" s="20">
        <v>1</v>
      </c>
      <c r="I19" s="20"/>
      <c r="J19" s="20"/>
      <c r="K19" s="20">
        <f t="shared" si="0"/>
        <v>2</v>
      </c>
    </row>
    <row r="20" spans="2:11" x14ac:dyDescent="0.25">
      <c r="B20" s="21">
        <f t="shared" si="1"/>
        <v>12</v>
      </c>
      <c r="C20" s="21" t="s">
        <v>11</v>
      </c>
      <c r="D20" s="9"/>
      <c r="E20" s="9"/>
      <c r="F20" s="9"/>
      <c r="G20" s="9"/>
      <c r="H20" s="9"/>
      <c r="I20" s="9"/>
      <c r="J20" s="9"/>
      <c r="K20" s="9">
        <f t="shared" si="0"/>
        <v>0</v>
      </c>
    </row>
    <row r="21" spans="2:11" x14ac:dyDescent="0.25">
      <c r="B21" s="18">
        <f t="shared" si="1"/>
        <v>13</v>
      </c>
      <c r="C21" s="18" t="s">
        <v>12</v>
      </c>
      <c r="D21" s="20"/>
      <c r="E21" s="20"/>
      <c r="F21" s="20"/>
      <c r="G21" s="20"/>
      <c r="H21" s="20"/>
      <c r="I21" s="20"/>
      <c r="J21" s="20"/>
      <c r="K21" s="20">
        <f t="shared" si="0"/>
        <v>0</v>
      </c>
    </row>
    <row r="22" spans="2:11" x14ac:dyDescent="0.25">
      <c r="B22" s="21">
        <f t="shared" si="1"/>
        <v>14</v>
      </c>
      <c r="C22" s="21" t="s">
        <v>13</v>
      </c>
      <c r="D22" s="9"/>
      <c r="E22" s="9"/>
      <c r="F22" s="9"/>
      <c r="G22" s="9"/>
      <c r="H22" s="9"/>
      <c r="I22" s="9"/>
      <c r="J22" s="9"/>
      <c r="K22" s="9">
        <f t="shared" si="0"/>
        <v>0</v>
      </c>
    </row>
    <row r="23" spans="2:11" x14ac:dyDescent="0.25">
      <c r="B23" s="18">
        <f t="shared" si="1"/>
        <v>15</v>
      </c>
      <c r="C23" s="18" t="s">
        <v>14</v>
      </c>
      <c r="D23" s="20"/>
      <c r="E23" s="20">
        <v>1</v>
      </c>
      <c r="F23" s="20"/>
      <c r="G23" s="20"/>
      <c r="H23" s="20"/>
      <c r="I23" s="20"/>
      <c r="J23" s="20"/>
      <c r="K23" s="20">
        <f t="shared" si="0"/>
        <v>1</v>
      </c>
    </row>
    <row r="24" spans="2:11" x14ac:dyDescent="0.25">
      <c r="B24" s="21">
        <f t="shared" si="1"/>
        <v>16</v>
      </c>
      <c r="C24" s="21" t="s">
        <v>15</v>
      </c>
      <c r="D24" s="9"/>
      <c r="E24" s="9">
        <v>1</v>
      </c>
      <c r="F24" s="9"/>
      <c r="G24" s="9"/>
      <c r="H24" s="9"/>
      <c r="I24" s="9"/>
      <c r="J24" s="9"/>
      <c r="K24" s="9">
        <f t="shared" si="0"/>
        <v>1</v>
      </c>
    </row>
    <row r="25" spans="2:11" x14ac:dyDescent="0.25">
      <c r="B25" s="18">
        <f t="shared" si="1"/>
        <v>17</v>
      </c>
      <c r="C25" s="18" t="s">
        <v>16</v>
      </c>
      <c r="D25" s="20">
        <v>1</v>
      </c>
      <c r="E25" s="20">
        <v>1</v>
      </c>
      <c r="F25" s="20"/>
      <c r="G25" s="20"/>
      <c r="H25" s="20"/>
      <c r="I25" s="20"/>
      <c r="J25" s="20"/>
      <c r="K25" s="20">
        <f t="shared" si="0"/>
        <v>2</v>
      </c>
    </row>
    <row r="26" spans="2:11" x14ac:dyDescent="0.25">
      <c r="B26" s="21">
        <f t="shared" si="1"/>
        <v>18</v>
      </c>
      <c r="C26" s="21" t="s">
        <v>17</v>
      </c>
      <c r="D26" s="9"/>
      <c r="E26" s="9"/>
      <c r="F26" s="9"/>
      <c r="G26" s="9"/>
      <c r="H26" s="9">
        <v>7</v>
      </c>
      <c r="I26" s="9"/>
      <c r="J26" s="9"/>
      <c r="K26" s="9">
        <f t="shared" si="0"/>
        <v>7</v>
      </c>
    </row>
    <row r="27" spans="2:11" x14ac:dyDescent="0.25">
      <c r="B27" s="64" t="s">
        <v>22</v>
      </c>
      <c r="C27" s="65"/>
      <c r="D27" s="24">
        <f>SUM(D9:D26)</f>
        <v>1</v>
      </c>
      <c r="E27" s="24">
        <f>SUM(E9:E26)</f>
        <v>5</v>
      </c>
      <c r="F27" s="20">
        <v>0</v>
      </c>
      <c r="G27" s="20">
        <v>0</v>
      </c>
      <c r="H27" s="20">
        <f>SUM(H9:H26)</f>
        <v>8</v>
      </c>
      <c r="I27" s="20">
        <v>0</v>
      </c>
      <c r="J27" s="20">
        <v>0</v>
      </c>
      <c r="K27" s="20">
        <f>SUM(K9:K26)</f>
        <v>14</v>
      </c>
    </row>
    <row r="29" spans="2:11" x14ac:dyDescent="0.25">
      <c r="B29" s="37" t="s">
        <v>101</v>
      </c>
      <c r="C29" s="37"/>
    </row>
    <row r="30" spans="2:11" x14ac:dyDescent="0.25">
      <c r="B30" s="37" t="s">
        <v>102</v>
      </c>
      <c r="C30" s="37"/>
    </row>
    <row r="31" spans="2:11" x14ac:dyDescent="0.25">
      <c r="B31" s="37" t="s">
        <v>100</v>
      </c>
      <c r="C31" s="37"/>
    </row>
  </sheetData>
  <mergeCells count="6">
    <mergeCell ref="B27:C27"/>
    <mergeCell ref="B8:C8"/>
    <mergeCell ref="C5:K5"/>
    <mergeCell ref="B2:K2"/>
    <mergeCell ref="B3:K3"/>
    <mergeCell ref="B4:K4"/>
  </mergeCells>
  <pageMargins left="0.7" right="0.7" top="0.75" bottom="0.75" header="0.3" footer="0.3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workbookViewId="0">
      <selection activeCell="D28" sqref="D28"/>
    </sheetView>
  </sheetViews>
  <sheetFormatPr baseColWidth="10" defaultRowHeight="15" x14ac:dyDescent="0.25"/>
  <cols>
    <col min="1" max="1" width="8" customWidth="1"/>
    <col min="2" max="2" width="3.5703125" bestFit="1" customWidth="1"/>
    <col min="3" max="3" width="53.5703125" bestFit="1" customWidth="1"/>
    <col min="4" max="4" width="12.28515625" bestFit="1" customWidth="1"/>
    <col min="5" max="5" width="14.28515625" customWidth="1"/>
    <col min="6" max="6" width="15" customWidth="1"/>
    <col min="7" max="7" width="12.140625" customWidth="1"/>
    <col min="8" max="8" width="6.5703125" customWidth="1"/>
  </cols>
  <sheetData>
    <row r="1" spans="2:8" ht="16.5" customHeight="1" x14ac:dyDescent="0.25"/>
    <row r="2" spans="2:8" ht="16.5" customHeight="1" x14ac:dyDescent="0.25">
      <c r="B2" s="60" t="s">
        <v>68</v>
      </c>
      <c r="C2" s="60"/>
      <c r="D2" s="60"/>
      <c r="E2" s="60"/>
      <c r="F2" s="60"/>
      <c r="G2" s="60"/>
      <c r="H2" s="60"/>
    </row>
    <row r="3" spans="2:8" x14ac:dyDescent="0.25">
      <c r="B3" s="60" t="s">
        <v>21</v>
      </c>
      <c r="C3" s="60"/>
      <c r="D3" s="60"/>
      <c r="E3" s="60"/>
      <c r="F3" s="60"/>
      <c r="G3" s="60"/>
      <c r="H3" s="60"/>
    </row>
    <row r="4" spans="2:8" x14ac:dyDescent="0.25">
      <c r="B4" s="61" t="s">
        <v>75</v>
      </c>
      <c r="C4" s="61"/>
      <c r="D4" s="61"/>
      <c r="E4" s="61"/>
      <c r="F4" s="61"/>
      <c r="G4" s="61"/>
      <c r="H4" s="61"/>
    </row>
    <row r="5" spans="2:8" x14ac:dyDescent="0.25">
      <c r="B5" s="60" t="s">
        <v>76</v>
      </c>
      <c r="C5" s="60"/>
      <c r="D5" s="60"/>
      <c r="E5" s="60"/>
      <c r="F5" s="60"/>
      <c r="G5" s="60"/>
      <c r="H5" s="60"/>
    </row>
    <row r="6" spans="2:8" x14ac:dyDescent="0.25">
      <c r="B6" s="10"/>
      <c r="C6" s="10"/>
      <c r="D6" s="10"/>
      <c r="E6" s="10"/>
      <c r="F6" s="10"/>
      <c r="G6" s="10"/>
      <c r="H6" s="10"/>
    </row>
    <row r="7" spans="2:8" ht="25.5" x14ac:dyDescent="0.25">
      <c r="B7" s="69" t="s">
        <v>53</v>
      </c>
      <c r="C7" s="69"/>
      <c r="D7" s="39" t="s">
        <v>62</v>
      </c>
      <c r="E7" s="39" t="s">
        <v>63</v>
      </c>
      <c r="F7" s="45" t="s">
        <v>64</v>
      </c>
      <c r="G7" s="45" t="s">
        <v>65</v>
      </c>
      <c r="H7" s="45" t="s">
        <v>22</v>
      </c>
    </row>
    <row r="8" spans="2:8" x14ac:dyDescent="0.25">
      <c r="B8" s="18">
        <v>1</v>
      </c>
      <c r="C8" s="18" t="s">
        <v>4</v>
      </c>
      <c r="D8" s="23"/>
      <c r="E8" s="23"/>
      <c r="F8" s="23"/>
      <c r="G8" s="23"/>
      <c r="H8" s="23">
        <f>+D8+E8+F8+G8</f>
        <v>0</v>
      </c>
    </row>
    <row r="9" spans="2:8" x14ac:dyDescent="0.25">
      <c r="B9" s="2">
        <f>+B8+1</f>
        <v>2</v>
      </c>
      <c r="C9" s="2" t="s">
        <v>5</v>
      </c>
      <c r="D9" s="7"/>
      <c r="E9" s="7"/>
      <c r="F9" s="7"/>
      <c r="G9" s="7"/>
      <c r="H9" s="7">
        <f t="shared" ref="H9:H25" si="0">+D9+E9+F9+G9</f>
        <v>0</v>
      </c>
    </row>
    <row r="10" spans="2:8" x14ac:dyDescent="0.25">
      <c r="B10" s="18">
        <f t="shared" ref="B10:B25" si="1">+B9+1</f>
        <v>3</v>
      </c>
      <c r="C10" s="18" t="s">
        <v>0</v>
      </c>
      <c r="D10" s="23"/>
      <c r="E10" s="23"/>
      <c r="F10" s="23"/>
      <c r="G10" s="23"/>
      <c r="H10" s="23">
        <f t="shared" si="0"/>
        <v>0</v>
      </c>
    </row>
    <row r="11" spans="2:8" x14ac:dyDescent="0.25">
      <c r="B11" s="21">
        <f>+B10+1</f>
        <v>4</v>
      </c>
      <c r="C11" s="21" t="s">
        <v>1</v>
      </c>
      <c r="D11" s="7"/>
      <c r="E11" s="7"/>
      <c r="F11" s="7"/>
      <c r="G11" s="7">
        <v>1</v>
      </c>
      <c r="H11" s="7">
        <f t="shared" si="0"/>
        <v>1</v>
      </c>
    </row>
    <row r="12" spans="2:8" x14ac:dyDescent="0.25">
      <c r="B12" s="18">
        <f t="shared" si="1"/>
        <v>5</v>
      </c>
      <c r="C12" s="18" t="s">
        <v>2</v>
      </c>
      <c r="D12" s="23"/>
      <c r="E12" s="23"/>
      <c r="F12" s="23"/>
      <c r="G12" s="23">
        <v>1</v>
      </c>
      <c r="H12" s="23">
        <f t="shared" si="0"/>
        <v>1</v>
      </c>
    </row>
    <row r="13" spans="2:8" x14ac:dyDescent="0.25">
      <c r="B13" s="21">
        <f>+B12+1</f>
        <v>6</v>
      </c>
      <c r="C13" s="21" t="s">
        <v>6</v>
      </c>
      <c r="D13" s="7"/>
      <c r="E13" s="7"/>
      <c r="F13" s="7"/>
      <c r="G13" s="7"/>
      <c r="H13" s="7">
        <f t="shared" si="0"/>
        <v>0</v>
      </c>
    </row>
    <row r="14" spans="2:8" x14ac:dyDescent="0.25">
      <c r="B14" s="18">
        <f t="shared" si="1"/>
        <v>7</v>
      </c>
      <c r="C14" s="18" t="s">
        <v>3</v>
      </c>
      <c r="D14" s="23"/>
      <c r="E14" s="23"/>
      <c r="F14" s="23"/>
      <c r="G14" s="23"/>
      <c r="H14" s="23">
        <f t="shared" si="0"/>
        <v>0</v>
      </c>
    </row>
    <row r="15" spans="2:8" x14ac:dyDescent="0.25">
      <c r="B15" s="21">
        <f t="shared" si="1"/>
        <v>8</v>
      </c>
      <c r="C15" s="21" t="s">
        <v>7</v>
      </c>
      <c r="D15" s="7"/>
      <c r="E15" s="7"/>
      <c r="F15" s="7"/>
      <c r="G15" s="7"/>
      <c r="H15" s="7">
        <f t="shared" si="0"/>
        <v>0</v>
      </c>
    </row>
    <row r="16" spans="2:8" x14ac:dyDescent="0.25">
      <c r="B16" s="18">
        <f t="shared" si="1"/>
        <v>9</v>
      </c>
      <c r="C16" s="18" t="s">
        <v>8</v>
      </c>
      <c r="D16" s="23"/>
      <c r="E16" s="23"/>
      <c r="F16" s="23"/>
      <c r="G16" s="23"/>
      <c r="H16" s="23">
        <f t="shared" si="0"/>
        <v>0</v>
      </c>
    </row>
    <row r="17" spans="2:8" x14ac:dyDescent="0.25">
      <c r="B17" s="21">
        <f t="shared" si="1"/>
        <v>10</v>
      </c>
      <c r="C17" s="21" t="s">
        <v>9</v>
      </c>
      <c r="D17" s="7"/>
      <c r="E17" s="7"/>
      <c r="F17" s="7"/>
      <c r="G17" s="7">
        <v>1</v>
      </c>
      <c r="H17" s="7">
        <f t="shared" si="0"/>
        <v>1</v>
      </c>
    </row>
    <row r="18" spans="2:8" x14ac:dyDescent="0.25">
      <c r="B18" s="18">
        <f t="shared" si="1"/>
        <v>11</v>
      </c>
      <c r="C18" s="18" t="s">
        <v>10</v>
      </c>
      <c r="D18" s="23">
        <v>3</v>
      </c>
      <c r="E18" s="23"/>
      <c r="F18" s="23">
        <v>1</v>
      </c>
      <c r="G18" s="23"/>
      <c r="H18" s="23">
        <f t="shared" si="0"/>
        <v>4</v>
      </c>
    </row>
    <row r="19" spans="2:8" x14ac:dyDescent="0.25">
      <c r="B19" s="21">
        <f t="shared" si="1"/>
        <v>12</v>
      </c>
      <c r="C19" s="21" t="s">
        <v>11</v>
      </c>
      <c r="D19" s="7"/>
      <c r="E19" s="7"/>
      <c r="F19" s="7"/>
      <c r="G19" s="7"/>
      <c r="H19" s="7">
        <f t="shared" si="0"/>
        <v>0</v>
      </c>
    </row>
    <row r="20" spans="2:8" x14ac:dyDescent="0.25">
      <c r="B20" s="18">
        <f t="shared" si="1"/>
        <v>13</v>
      </c>
      <c r="C20" s="18" t="s">
        <v>12</v>
      </c>
      <c r="D20" s="23"/>
      <c r="E20" s="23"/>
      <c r="F20" s="23"/>
      <c r="G20" s="23"/>
      <c r="H20" s="23">
        <f t="shared" si="0"/>
        <v>0</v>
      </c>
    </row>
    <row r="21" spans="2:8" x14ac:dyDescent="0.25">
      <c r="B21" s="21">
        <f t="shared" si="1"/>
        <v>14</v>
      </c>
      <c r="C21" s="21" t="s">
        <v>13</v>
      </c>
      <c r="D21" s="7"/>
      <c r="E21" s="7"/>
      <c r="F21" s="50">
        <v>4</v>
      </c>
      <c r="G21" s="7"/>
      <c r="H21" s="7">
        <f t="shared" si="0"/>
        <v>4</v>
      </c>
    </row>
    <row r="22" spans="2:8" x14ac:dyDescent="0.25">
      <c r="B22" s="18">
        <f t="shared" si="1"/>
        <v>15</v>
      </c>
      <c r="C22" s="18" t="s">
        <v>14</v>
      </c>
      <c r="D22" s="23"/>
      <c r="E22" s="23"/>
      <c r="F22" s="23"/>
      <c r="G22" s="23"/>
      <c r="H22" s="23">
        <f t="shared" si="0"/>
        <v>0</v>
      </c>
    </row>
    <row r="23" spans="2:8" x14ac:dyDescent="0.25">
      <c r="B23" s="21">
        <f t="shared" si="1"/>
        <v>16</v>
      </c>
      <c r="C23" s="21" t="s">
        <v>15</v>
      </c>
      <c r="D23" s="7"/>
      <c r="E23" s="7"/>
      <c r="F23" s="7"/>
      <c r="G23" s="7">
        <v>2</v>
      </c>
      <c r="H23" s="7">
        <f t="shared" si="0"/>
        <v>2</v>
      </c>
    </row>
    <row r="24" spans="2:8" x14ac:dyDescent="0.25">
      <c r="B24" s="18">
        <f t="shared" si="1"/>
        <v>17</v>
      </c>
      <c r="C24" s="18" t="s">
        <v>16</v>
      </c>
      <c r="D24" s="23"/>
      <c r="E24" s="23"/>
      <c r="F24" s="23"/>
      <c r="G24" s="23"/>
      <c r="H24" s="23">
        <f t="shared" si="0"/>
        <v>0</v>
      </c>
    </row>
    <row r="25" spans="2:8" x14ac:dyDescent="0.25">
      <c r="B25" s="48">
        <f t="shared" si="1"/>
        <v>18</v>
      </c>
      <c r="C25" s="48" t="s">
        <v>17</v>
      </c>
      <c r="D25" s="49"/>
      <c r="E25" s="51"/>
      <c r="F25" s="7">
        <v>1</v>
      </c>
      <c r="G25" s="7"/>
      <c r="H25" s="7">
        <f t="shared" si="0"/>
        <v>1</v>
      </c>
    </row>
    <row r="26" spans="2:8" x14ac:dyDescent="0.25">
      <c r="B26" s="64" t="s">
        <v>22</v>
      </c>
      <c r="C26" s="65"/>
      <c r="D26" s="20">
        <f>SUM(D8:D25)</f>
        <v>3</v>
      </c>
      <c r="E26" s="20">
        <v>0</v>
      </c>
      <c r="F26" s="20">
        <f>SUM(F8:F25)</f>
        <v>6</v>
      </c>
      <c r="G26" s="20">
        <f>SUM(G8:G25)</f>
        <v>5</v>
      </c>
      <c r="H26" s="23">
        <f>SUM(H8:H25)</f>
        <v>14</v>
      </c>
    </row>
    <row r="28" spans="2:8" x14ac:dyDescent="0.25">
      <c r="B28" s="37" t="s">
        <v>101</v>
      </c>
      <c r="C28" s="37"/>
    </row>
    <row r="29" spans="2:8" x14ac:dyDescent="0.25">
      <c r="B29" s="37" t="s">
        <v>102</v>
      </c>
      <c r="C29" s="37"/>
    </row>
    <row r="30" spans="2:8" x14ac:dyDescent="0.25">
      <c r="B30" s="37" t="s">
        <v>100</v>
      </c>
      <c r="C30" s="37"/>
    </row>
  </sheetData>
  <mergeCells count="6">
    <mergeCell ref="B26:C26"/>
    <mergeCell ref="B7:C7"/>
    <mergeCell ref="B2:H2"/>
    <mergeCell ref="B3:H3"/>
    <mergeCell ref="B4:H4"/>
    <mergeCell ref="B5:H5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0"/>
  <sheetViews>
    <sheetView topLeftCell="A4" workbookViewId="0">
      <selection activeCell="G24" sqref="G24"/>
    </sheetView>
  </sheetViews>
  <sheetFormatPr baseColWidth="10" defaultRowHeight="15" x14ac:dyDescent="0.25"/>
  <cols>
    <col min="1" max="1" width="7.85546875" customWidth="1"/>
    <col min="2" max="2" width="3.5703125" bestFit="1" customWidth="1"/>
    <col min="3" max="3" width="53.5703125" bestFit="1" customWidth="1"/>
    <col min="4" max="4" width="19.140625" customWidth="1"/>
    <col min="5" max="5" width="18.28515625" customWidth="1"/>
    <col min="6" max="6" width="10.140625" customWidth="1"/>
  </cols>
  <sheetData>
    <row r="2" spans="2:6" x14ac:dyDescent="0.25">
      <c r="B2" s="60" t="s">
        <v>68</v>
      </c>
      <c r="C2" s="60"/>
      <c r="D2" s="60"/>
      <c r="E2" s="60"/>
      <c r="F2" s="60"/>
    </row>
    <row r="3" spans="2:6" x14ac:dyDescent="0.25">
      <c r="B3" s="60" t="s">
        <v>21</v>
      </c>
      <c r="C3" s="60"/>
      <c r="D3" s="60"/>
      <c r="E3" s="60"/>
      <c r="F3" s="60"/>
    </row>
    <row r="4" spans="2:6" x14ac:dyDescent="0.25">
      <c r="B4" s="61" t="s">
        <v>75</v>
      </c>
      <c r="C4" s="61"/>
      <c r="D4" s="61"/>
      <c r="E4" s="61"/>
      <c r="F4" s="61"/>
    </row>
    <row r="5" spans="2:6" x14ac:dyDescent="0.25">
      <c r="B5" s="60" t="s">
        <v>77</v>
      </c>
      <c r="C5" s="60"/>
      <c r="D5" s="60"/>
      <c r="E5" s="60"/>
      <c r="F5" s="60"/>
    </row>
    <row r="6" spans="2:6" x14ac:dyDescent="0.25">
      <c r="B6" s="36"/>
      <c r="C6" s="36"/>
      <c r="D6" s="36"/>
      <c r="E6" s="36"/>
      <c r="F6" s="36"/>
    </row>
    <row r="7" spans="2:6" ht="25.5" x14ac:dyDescent="0.25">
      <c r="B7" s="69" t="s">
        <v>53</v>
      </c>
      <c r="C7" s="69"/>
      <c r="D7" s="39" t="s">
        <v>60</v>
      </c>
      <c r="E7" s="39" t="s">
        <v>78</v>
      </c>
      <c r="F7" s="39" t="s">
        <v>22</v>
      </c>
    </row>
    <row r="8" spans="2:6" x14ac:dyDescent="0.25">
      <c r="B8" s="18">
        <v>1</v>
      </c>
      <c r="C8" s="18" t="s">
        <v>4</v>
      </c>
      <c r="D8" s="23"/>
      <c r="E8" s="23"/>
      <c r="F8" s="23">
        <f>+D8+E8</f>
        <v>0</v>
      </c>
    </row>
    <row r="9" spans="2:6" x14ac:dyDescent="0.25">
      <c r="B9" s="2">
        <f>+B8+1</f>
        <v>2</v>
      </c>
      <c r="C9" s="2" t="s">
        <v>5</v>
      </c>
      <c r="D9" s="7"/>
      <c r="E9" s="7"/>
      <c r="F9" s="7">
        <f t="shared" ref="F9:F26" si="0">+D9+E9</f>
        <v>0</v>
      </c>
    </row>
    <row r="10" spans="2:6" x14ac:dyDescent="0.25">
      <c r="B10" s="18">
        <f t="shared" ref="B10:B25" si="1">+B9+1</f>
        <v>3</v>
      </c>
      <c r="C10" s="18" t="s">
        <v>0</v>
      </c>
      <c r="D10" s="23">
        <v>1</v>
      </c>
      <c r="E10" s="23"/>
      <c r="F10" s="23">
        <f t="shared" si="0"/>
        <v>1</v>
      </c>
    </row>
    <row r="11" spans="2:6" x14ac:dyDescent="0.25">
      <c r="B11" s="21">
        <f>+B10+1</f>
        <v>4</v>
      </c>
      <c r="C11" s="21" t="s">
        <v>1</v>
      </c>
      <c r="D11" s="7"/>
      <c r="E11" s="7"/>
      <c r="F11" s="7">
        <f t="shared" si="0"/>
        <v>0</v>
      </c>
    </row>
    <row r="12" spans="2:6" x14ac:dyDescent="0.25">
      <c r="B12" s="18">
        <f t="shared" si="1"/>
        <v>5</v>
      </c>
      <c r="C12" s="18" t="s">
        <v>2</v>
      </c>
      <c r="D12" s="23"/>
      <c r="E12" s="23"/>
      <c r="F12" s="23">
        <f t="shared" si="0"/>
        <v>0</v>
      </c>
    </row>
    <row r="13" spans="2:6" x14ac:dyDescent="0.25">
      <c r="B13" s="21">
        <f>+B12+1</f>
        <v>6</v>
      </c>
      <c r="C13" s="21" t="s">
        <v>6</v>
      </c>
      <c r="D13" s="7"/>
      <c r="E13" s="7"/>
      <c r="F13" s="7">
        <f t="shared" si="0"/>
        <v>0</v>
      </c>
    </row>
    <row r="14" spans="2:6" x14ac:dyDescent="0.25">
      <c r="B14" s="18">
        <f t="shared" si="1"/>
        <v>7</v>
      </c>
      <c r="C14" s="18" t="s">
        <v>3</v>
      </c>
      <c r="D14" s="23"/>
      <c r="E14" s="23"/>
      <c r="F14" s="23">
        <f t="shared" si="0"/>
        <v>0</v>
      </c>
    </row>
    <row r="15" spans="2:6" x14ac:dyDescent="0.25">
      <c r="B15" s="21">
        <f t="shared" si="1"/>
        <v>8</v>
      </c>
      <c r="C15" s="21" t="s">
        <v>7</v>
      </c>
      <c r="D15" s="7"/>
      <c r="E15" s="7"/>
      <c r="F15" s="7">
        <f t="shared" si="0"/>
        <v>0</v>
      </c>
    </row>
    <row r="16" spans="2:6" x14ac:dyDescent="0.25">
      <c r="B16" s="18">
        <f t="shared" si="1"/>
        <v>9</v>
      </c>
      <c r="C16" s="18" t="s">
        <v>8</v>
      </c>
      <c r="D16" s="23"/>
      <c r="E16" s="23"/>
      <c r="F16" s="23">
        <f t="shared" si="0"/>
        <v>0</v>
      </c>
    </row>
    <row r="17" spans="2:6" x14ac:dyDescent="0.25">
      <c r="B17" s="21">
        <f t="shared" si="1"/>
        <v>10</v>
      </c>
      <c r="C17" s="21" t="s">
        <v>9</v>
      </c>
      <c r="D17" s="7"/>
      <c r="E17" s="7"/>
      <c r="F17" s="7">
        <f t="shared" si="0"/>
        <v>0</v>
      </c>
    </row>
    <row r="18" spans="2:6" x14ac:dyDescent="0.25">
      <c r="B18" s="18">
        <f t="shared" si="1"/>
        <v>11</v>
      </c>
      <c r="C18" s="18" t="s">
        <v>10</v>
      </c>
      <c r="D18" s="23"/>
      <c r="E18" s="23"/>
      <c r="F18" s="23">
        <f t="shared" si="0"/>
        <v>0</v>
      </c>
    </row>
    <row r="19" spans="2:6" x14ac:dyDescent="0.25">
      <c r="B19" s="21">
        <f t="shared" si="1"/>
        <v>12</v>
      </c>
      <c r="C19" s="21" t="s">
        <v>11</v>
      </c>
      <c r="D19" s="7"/>
      <c r="E19" s="7"/>
      <c r="F19" s="7">
        <f t="shared" si="0"/>
        <v>0</v>
      </c>
    </row>
    <row r="20" spans="2:6" x14ac:dyDescent="0.25">
      <c r="B20" s="18">
        <f t="shared" si="1"/>
        <v>13</v>
      </c>
      <c r="C20" s="18" t="s">
        <v>12</v>
      </c>
      <c r="D20" s="23"/>
      <c r="E20" s="23"/>
      <c r="F20" s="23">
        <f t="shared" si="0"/>
        <v>0</v>
      </c>
    </row>
    <row r="21" spans="2:6" x14ac:dyDescent="0.25">
      <c r="B21" s="21">
        <f t="shared" si="1"/>
        <v>14</v>
      </c>
      <c r="C21" s="21" t="s">
        <v>13</v>
      </c>
      <c r="D21" s="7"/>
      <c r="E21" s="7">
        <v>1</v>
      </c>
      <c r="F21" s="7">
        <f t="shared" si="0"/>
        <v>1</v>
      </c>
    </row>
    <row r="22" spans="2:6" x14ac:dyDescent="0.25">
      <c r="B22" s="18">
        <f t="shared" si="1"/>
        <v>15</v>
      </c>
      <c r="C22" s="18" t="s">
        <v>14</v>
      </c>
      <c r="D22" s="23"/>
      <c r="E22" s="23"/>
      <c r="F22" s="23">
        <f t="shared" si="0"/>
        <v>0</v>
      </c>
    </row>
    <row r="23" spans="2:6" x14ac:dyDescent="0.25">
      <c r="B23" s="21">
        <f t="shared" si="1"/>
        <v>16</v>
      </c>
      <c r="C23" s="21" t="s">
        <v>15</v>
      </c>
      <c r="D23" s="7"/>
      <c r="E23" s="7"/>
      <c r="F23" s="7">
        <f t="shared" si="0"/>
        <v>0</v>
      </c>
    </row>
    <row r="24" spans="2:6" x14ac:dyDescent="0.25">
      <c r="B24" s="18">
        <f t="shared" si="1"/>
        <v>17</v>
      </c>
      <c r="C24" s="18" t="s">
        <v>16</v>
      </c>
      <c r="D24" s="23"/>
      <c r="E24" s="23"/>
      <c r="F24" s="23">
        <f t="shared" si="0"/>
        <v>0</v>
      </c>
    </row>
    <row r="25" spans="2:6" x14ac:dyDescent="0.25">
      <c r="B25" s="48">
        <f t="shared" si="1"/>
        <v>18</v>
      </c>
      <c r="C25" s="48" t="s">
        <v>17</v>
      </c>
      <c r="D25" s="49"/>
      <c r="E25" s="51"/>
      <c r="F25" s="7">
        <f t="shared" si="0"/>
        <v>0</v>
      </c>
    </row>
    <row r="26" spans="2:6" x14ac:dyDescent="0.25">
      <c r="B26" s="64" t="s">
        <v>22</v>
      </c>
      <c r="C26" s="65"/>
      <c r="D26" s="20">
        <f>SUM(D8:D25)</f>
        <v>1</v>
      </c>
      <c r="E26" s="20">
        <f>SUM(E8:E25)</f>
        <v>1</v>
      </c>
      <c r="F26" s="23">
        <f t="shared" si="0"/>
        <v>2</v>
      </c>
    </row>
    <row r="28" spans="2:6" x14ac:dyDescent="0.25">
      <c r="B28" s="37" t="s">
        <v>101</v>
      </c>
      <c r="C28" s="37"/>
      <c r="D28" s="37"/>
    </row>
    <row r="29" spans="2:6" x14ac:dyDescent="0.25">
      <c r="B29" s="37" t="s">
        <v>102</v>
      </c>
      <c r="C29" s="37"/>
      <c r="D29" s="37"/>
    </row>
    <row r="30" spans="2:6" x14ac:dyDescent="0.25">
      <c r="B30" s="37" t="s">
        <v>100</v>
      </c>
      <c r="C30" s="37"/>
      <c r="D30" s="37"/>
    </row>
  </sheetData>
  <mergeCells count="6">
    <mergeCell ref="B26:C26"/>
    <mergeCell ref="B2:F2"/>
    <mergeCell ref="B3:F3"/>
    <mergeCell ref="B4:F4"/>
    <mergeCell ref="B7:C7"/>
    <mergeCell ref="B5:F5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45"/>
  <sheetViews>
    <sheetView topLeftCell="A7" zoomScale="69" zoomScaleNormal="69" workbookViewId="0">
      <selection activeCell="C44" sqref="C44"/>
    </sheetView>
  </sheetViews>
  <sheetFormatPr baseColWidth="10" defaultRowHeight="15" x14ac:dyDescent="0.25"/>
  <cols>
    <col min="1" max="1" width="4.140625" customWidth="1"/>
    <col min="2" max="2" width="3.5703125" bestFit="1" customWidth="1"/>
    <col min="3" max="3" width="61" customWidth="1"/>
    <col min="4" max="4" width="14.85546875" customWidth="1"/>
    <col min="5" max="5" width="23.42578125" customWidth="1"/>
    <col min="6" max="6" width="16.140625" customWidth="1"/>
    <col min="7" max="7" width="21" customWidth="1"/>
    <col min="8" max="8" width="14.7109375" customWidth="1"/>
    <col min="9" max="9" width="18.140625" customWidth="1"/>
    <col min="10" max="10" width="15.140625" customWidth="1"/>
    <col min="11" max="11" width="9.5703125" customWidth="1"/>
    <col min="12" max="12" width="50.28515625" bestFit="1" customWidth="1"/>
    <col min="13" max="13" width="9.28515625" bestFit="1" customWidth="1"/>
  </cols>
  <sheetData>
    <row r="2" spans="2:13" x14ac:dyDescent="0.25">
      <c r="B2" s="60" t="s">
        <v>68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2:13" x14ac:dyDescent="0.25">
      <c r="B3" s="60" t="s">
        <v>21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2:13" x14ac:dyDescent="0.25">
      <c r="B4" s="61" t="s">
        <v>75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2:13" x14ac:dyDescent="0.25">
      <c r="B5" s="60" t="s">
        <v>79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</row>
    <row r="6" spans="2:13" x14ac:dyDescent="0.25"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2:13" x14ac:dyDescent="0.25"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</row>
    <row r="8" spans="2:13" ht="25.5" x14ac:dyDescent="0.25">
      <c r="B8" s="69" t="s">
        <v>53</v>
      </c>
      <c r="C8" s="69"/>
      <c r="D8" s="16" t="s">
        <v>46</v>
      </c>
      <c r="E8" s="16" t="s">
        <v>47</v>
      </c>
      <c r="F8" s="16" t="s">
        <v>67</v>
      </c>
      <c r="G8" s="16" t="s">
        <v>48</v>
      </c>
      <c r="H8" s="16" t="s">
        <v>49</v>
      </c>
      <c r="I8" s="16" t="s">
        <v>50</v>
      </c>
      <c r="J8" s="16" t="s">
        <v>51</v>
      </c>
      <c r="K8" s="16" t="s">
        <v>52</v>
      </c>
      <c r="L8" s="16" t="s">
        <v>80</v>
      </c>
      <c r="M8" s="17" t="s">
        <v>26</v>
      </c>
    </row>
    <row r="9" spans="2:13" x14ac:dyDescent="0.25">
      <c r="B9" s="18">
        <v>1</v>
      </c>
      <c r="C9" s="18" t="s">
        <v>4</v>
      </c>
      <c r="D9" s="19"/>
      <c r="E9" s="19"/>
      <c r="F9" s="19"/>
      <c r="G9" s="19"/>
      <c r="H9" s="19"/>
      <c r="I9" s="19"/>
      <c r="J9" s="19"/>
      <c r="K9" s="19"/>
      <c r="L9" s="19"/>
      <c r="M9" s="31">
        <f>+D9+E9+F9+G9+H9+I9+J9+K9</f>
        <v>0</v>
      </c>
    </row>
    <row r="10" spans="2:13" x14ac:dyDescent="0.25">
      <c r="B10" s="2">
        <f>+B9+1</f>
        <v>2</v>
      </c>
      <c r="C10" s="2" t="s">
        <v>5</v>
      </c>
      <c r="D10" s="6"/>
      <c r="E10" s="6"/>
      <c r="F10" s="6"/>
      <c r="G10" s="6"/>
      <c r="H10" s="6"/>
      <c r="I10" s="6"/>
      <c r="J10" s="6"/>
      <c r="K10" s="6"/>
      <c r="L10" s="6"/>
      <c r="M10" s="6">
        <f t="shared" ref="M10:M18" si="0">+D10+E10+F10+G10+H10+I10+J10+K10</f>
        <v>0</v>
      </c>
    </row>
    <row r="11" spans="2:13" x14ac:dyDescent="0.25">
      <c r="B11" s="18">
        <f t="shared" ref="B11:B18" si="1">+B10+1</f>
        <v>3</v>
      </c>
      <c r="C11" s="18" t="s">
        <v>0</v>
      </c>
      <c r="D11" s="40"/>
      <c r="E11" s="40"/>
      <c r="F11" s="40"/>
      <c r="G11" s="40">
        <v>1</v>
      </c>
      <c r="H11" s="40"/>
      <c r="I11" s="40"/>
      <c r="J11" s="40"/>
      <c r="K11" s="40">
        <v>2</v>
      </c>
      <c r="L11" s="26" t="s">
        <v>81</v>
      </c>
      <c r="M11" s="40">
        <f t="shared" si="0"/>
        <v>3</v>
      </c>
    </row>
    <row r="12" spans="2:13" x14ac:dyDescent="0.25">
      <c r="B12" s="21">
        <f>+B11+1</f>
        <v>4</v>
      </c>
      <c r="C12" s="21" t="s">
        <v>1</v>
      </c>
      <c r="D12" s="44"/>
      <c r="E12" s="44"/>
      <c r="F12" s="44"/>
      <c r="G12" s="44"/>
      <c r="H12" s="44"/>
      <c r="I12" s="44"/>
      <c r="J12" s="44"/>
      <c r="K12" s="44"/>
      <c r="L12" s="35"/>
      <c r="M12" s="44">
        <f t="shared" si="0"/>
        <v>0</v>
      </c>
    </row>
    <row r="13" spans="2:13" x14ac:dyDescent="0.25">
      <c r="B13" s="72">
        <f t="shared" si="1"/>
        <v>5</v>
      </c>
      <c r="C13" s="70" t="s">
        <v>2</v>
      </c>
      <c r="D13" s="40"/>
      <c r="E13" s="40"/>
      <c r="F13" s="40"/>
      <c r="G13" s="40"/>
      <c r="H13" s="40"/>
      <c r="I13" s="40"/>
      <c r="J13" s="40"/>
      <c r="K13" s="40">
        <v>1</v>
      </c>
      <c r="L13" s="26" t="s">
        <v>82</v>
      </c>
      <c r="M13" s="74">
        <v>2</v>
      </c>
    </row>
    <row r="14" spans="2:13" x14ac:dyDescent="0.25">
      <c r="B14" s="73"/>
      <c r="C14" s="71"/>
      <c r="D14" s="40"/>
      <c r="E14" s="40">
        <v>1</v>
      </c>
      <c r="F14" s="40"/>
      <c r="G14" s="40"/>
      <c r="H14" s="40"/>
      <c r="I14" s="40"/>
      <c r="J14" s="40"/>
      <c r="K14" s="40"/>
      <c r="L14" s="26" t="s">
        <v>83</v>
      </c>
      <c r="M14" s="74"/>
    </row>
    <row r="15" spans="2:13" x14ac:dyDescent="0.25">
      <c r="B15" s="21">
        <f>+B13+1</f>
        <v>6</v>
      </c>
      <c r="C15" s="21" t="s">
        <v>6</v>
      </c>
      <c r="D15" s="44"/>
      <c r="E15" s="44"/>
      <c r="F15" s="44"/>
      <c r="G15" s="44"/>
      <c r="H15" s="44"/>
      <c r="I15" s="44"/>
      <c r="J15" s="44"/>
      <c r="K15" s="44"/>
      <c r="L15" s="35"/>
      <c r="M15" s="44">
        <f t="shared" si="0"/>
        <v>0</v>
      </c>
    </row>
    <row r="16" spans="2:13" x14ac:dyDescent="0.25">
      <c r="B16" s="18">
        <f t="shared" si="1"/>
        <v>7</v>
      </c>
      <c r="C16" s="18" t="s">
        <v>3</v>
      </c>
      <c r="D16" s="40"/>
      <c r="E16" s="40"/>
      <c r="F16" s="40"/>
      <c r="G16" s="40"/>
      <c r="H16" s="40"/>
      <c r="I16" s="40"/>
      <c r="J16" s="40"/>
      <c r="K16" s="40"/>
      <c r="L16" s="26"/>
      <c r="M16" s="40">
        <f t="shared" si="0"/>
        <v>0</v>
      </c>
    </row>
    <row r="17" spans="2:13" x14ac:dyDescent="0.25">
      <c r="B17" s="21">
        <f t="shared" si="1"/>
        <v>8</v>
      </c>
      <c r="C17" s="21" t="s">
        <v>7</v>
      </c>
      <c r="D17" s="44"/>
      <c r="E17" s="44"/>
      <c r="F17" s="44"/>
      <c r="G17" s="44"/>
      <c r="H17" s="44"/>
      <c r="I17" s="44"/>
      <c r="J17" s="44"/>
      <c r="K17" s="44"/>
      <c r="L17" s="35"/>
      <c r="M17" s="44">
        <f t="shared" si="0"/>
        <v>0</v>
      </c>
    </row>
    <row r="18" spans="2:13" x14ac:dyDescent="0.25">
      <c r="B18" s="18">
        <f t="shared" si="1"/>
        <v>9</v>
      </c>
      <c r="C18" s="18" t="s">
        <v>8</v>
      </c>
      <c r="D18" s="40"/>
      <c r="E18" s="40"/>
      <c r="F18" s="40"/>
      <c r="G18" s="40"/>
      <c r="H18" s="40"/>
      <c r="I18" s="40"/>
      <c r="J18" s="40"/>
      <c r="K18" s="40"/>
      <c r="L18" s="26"/>
      <c r="M18" s="40">
        <f t="shared" si="0"/>
        <v>0</v>
      </c>
    </row>
    <row r="19" spans="2:13" x14ac:dyDescent="0.25">
      <c r="B19" s="75">
        <f>+B18+1</f>
        <v>10</v>
      </c>
      <c r="C19" s="77" t="s">
        <v>9</v>
      </c>
      <c r="D19" s="44"/>
      <c r="E19" s="44"/>
      <c r="F19" s="44"/>
      <c r="G19" s="44"/>
      <c r="H19" s="44"/>
      <c r="I19" s="44"/>
      <c r="J19" s="44"/>
      <c r="K19" s="44">
        <v>1</v>
      </c>
      <c r="L19" s="35" t="s">
        <v>81</v>
      </c>
      <c r="M19" s="79">
        <v>2</v>
      </c>
    </row>
    <row r="20" spans="2:13" x14ac:dyDescent="0.25">
      <c r="B20" s="76"/>
      <c r="C20" s="78"/>
      <c r="D20" s="52">
        <v>1</v>
      </c>
      <c r="E20" s="52"/>
      <c r="F20" s="52"/>
      <c r="G20" s="52"/>
      <c r="H20" s="52"/>
      <c r="I20" s="52"/>
      <c r="J20" s="52"/>
      <c r="K20" s="52"/>
      <c r="L20" s="53" t="s">
        <v>81</v>
      </c>
      <c r="M20" s="79"/>
    </row>
    <row r="21" spans="2:13" x14ac:dyDescent="0.25">
      <c r="B21" s="74">
        <f>+B19+1</f>
        <v>11</v>
      </c>
      <c r="C21" s="83" t="s">
        <v>10</v>
      </c>
      <c r="D21" s="40"/>
      <c r="E21" s="40"/>
      <c r="F21" s="40">
        <v>1</v>
      </c>
      <c r="G21" s="40">
        <v>5</v>
      </c>
      <c r="H21" s="40">
        <v>4</v>
      </c>
      <c r="I21" s="40">
        <v>1</v>
      </c>
      <c r="J21" s="40"/>
      <c r="K21" s="40">
        <v>1</v>
      </c>
      <c r="L21" s="26" t="s">
        <v>81</v>
      </c>
      <c r="M21" s="74">
        <f>+E22+F21+G21+H21+H22+I21+J22+K21</f>
        <v>15</v>
      </c>
    </row>
    <row r="22" spans="2:13" x14ac:dyDescent="0.25">
      <c r="B22" s="74"/>
      <c r="C22" s="83"/>
      <c r="D22" s="40"/>
      <c r="E22" s="40">
        <v>1</v>
      </c>
      <c r="F22" s="40"/>
      <c r="G22" s="40"/>
      <c r="H22" s="40">
        <v>1</v>
      </c>
      <c r="I22" s="40"/>
      <c r="J22" s="40">
        <v>1</v>
      </c>
      <c r="K22" s="40"/>
      <c r="L22" s="26" t="s">
        <v>94</v>
      </c>
      <c r="M22" s="74"/>
    </row>
    <row r="23" spans="2:13" x14ac:dyDescent="0.25">
      <c r="B23" s="76">
        <f>+B21+1</f>
        <v>12</v>
      </c>
      <c r="C23" s="81" t="s">
        <v>11</v>
      </c>
      <c r="D23" s="54"/>
      <c r="E23" s="54"/>
      <c r="F23" s="54"/>
      <c r="G23" s="54">
        <v>1</v>
      </c>
      <c r="H23" s="54"/>
      <c r="I23" s="54"/>
      <c r="J23" s="54"/>
      <c r="K23" s="54"/>
      <c r="L23" s="55" t="s">
        <v>83</v>
      </c>
      <c r="M23" s="79">
        <v>2</v>
      </c>
    </row>
    <row r="24" spans="2:13" x14ac:dyDescent="0.25">
      <c r="B24" s="80"/>
      <c r="C24" s="82"/>
      <c r="D24" s="44"/>
      <c r="E24" s="44"/>
      <c r="F24" s="44"/>
      <c r="G24" s="44">
        <v>1</v>
      </c>
      <c r="H24" s="44"/>
      <c r="I24" s="44"/>
      <c r="J24" s="44"/>
      <c r="K24" s="44"/>
      <c r="L24" s="35" t="s">
        <v>84</v>
      </c>
      <c r="M24" s="79"/>
    </row>
    <row r="25" spans="2:13" x14ac:dyDescent="0.25">
      <c r="B25" s="87">
        <f>+B23+1</f>
        <v>13</v>
      </c>
      <c r="C25" s="70" t="s">
        <v>12</v>
      </c>
      <c r="D25" s="40"/>
      <c r="E25" s="40"/>
      <c r="F25" s="40"/>
      <c r="G25" s="40">
        <v>1</v>
      </c>
      <c r="H25" s="40"/>
      <c r="I25" s="40"/>
      <c r="J25" s="40"/>
      <c r="K25" s="40"/>
      <c r="L25" s="26" t="s">
        <v>85</v>
      </c>
      <c r="M25" s="74">
        <f>+D25+D26+D27+E25+E26+E27+F25+F27+F26+G25+G26+G27+H25+H26+H27+I25+I26+I27+J25+J26+J27+K25+K26+K27</f>
        <v>4</v>
      </c>
    </row>
    <row r="26" spans="2:13" x14ac:dyDescent="0.25">
      <c r="B26" s="88"/>
      <c r="C26" s="86"/>
      <c r="D26" s="32"/>
      <c r="E26" s="32"/>
      <c r="F26" s="32"/>
      <c r="G26" s="32">
        <v>1</v>
      </c>
      <c r="H26" s="32"/>
      <c r="I26" s="32"/>
      <c r="J26" s="32"/>
      <c r="K26" s="32">
        <v>1</v>
      </c>
      <c r="L26" s="27" t="s">
        <v>81</v>
      </c>
      <c r="M26" s="74"/>
    </row>
    <row r="27" spans="2:13" x14ac:dyDescent="0.25">
      <c r="B27" s="88"/>
      <c r="C27" s="86"/>
      <c r="D27" s="32"/>
      <c r="E27" s="32"/>
      <c r="F27" s="32"/>
      <c r="G27" s="32"/>
      <c r="H27" s="32"/>
      <c r="I27" s="32"/>
      <c r="J27" s="32"/>
      <c r="K27" s="32">
        <v>1</v>
      </c>
      <c r="L27" s="27" t="s">
        <v>94</v>
      </c>
      <c r="M27" s="74"/>
    </row>
    <row r="28" spans="2:13" x14ac:dyDescent="0.25">
      <c r="B28" s="79">
        <f>+B25+1</f>
        <v>14</v>
      </c>
      <c r="C28" s="77" t="s">
        <v>13</v>
      </c>
      <c r="D28" s="44">
        <v>1</v>
      </c>
      <c r="E28" s="44"/>
      <c r="F28" s="44"/>
      <c r="G28" s="44"/>
      <c r="H28" s="44"/>
      <c r="I28" s="44"/>
      <c r="J28" s="44">
        <v>1</v>
      </c>
      <c r="K28" s="44"/>
      <c r="L28" s="35" t="s">
        <v>81</v>
      </c>
      <c r="M28" s="79">
        <v>3</v>
      </c>
    </row>
    <row r="29" spans="2:13" x14ac:dyDescent="0.25">
      <c r="B29" s="79"/>
      <c r="C29" s="77"/>
      <c r="D29" s="44">
        <v>1</v>
      </c>
      <c r="E29" s="44"/>
      <c r="F29" s="44"/>
      <c r="G29" s="44"/>
      <c r="H29" s="44"/>
      <c r="I29" s="44"/>
      <c r="J29" s="44"/>
      <c r="K29" s="44"/>
      <c r="L29" s="56" t="s">
        <v>87</v>
      </c>
      <c r="M29" s="79"/>
    </row>
    <row r="30" spans="2:13" x14ac:dyDescent="0.25">
      <c r="B30" s="18">
        <f>+B28+1</f>
        <v>15</v>
      </c>
      <c r="C30" s="18" t="s">
        <v>14</v>
      </c>
      <c r="D30" s="40"/>
      <c r="E30" s="40"/>
      <c r="F30" s="40"/>
      <c r="G30" s="40"/>
      <c r="H30" s="40">
        <v>1</v>
      </c>
      <c r="I30" s="40"/>
      <c r="J30" s="40"/>
      <c r="K30" s="40">
        <v>1</v>
      </c>
      <c r="L30" s="58" t="s">
        <v>94</v>
      </c>
      <c r="M30" s="40">
        <f>+D30+E30+F30+G30+H30+I30+J30+K30</f>
        <v>2</v>
      </c>
    </row>
    <row r="31" spans="2:13" x14ac:dyDescent="0.25">
      <c r="B31" s="75">
        <f>+B30+1</f>
        <v>16</v>
      </c>
      <c r="C31" s="78" t="s">
        <v>15</v>
      </c>
      <c r="D31" s="44">
        <v>1</v>
      </c>
      <c r="E31" s="44"/>
      <c r="F31" s="44"/>
      <c r="G31" s="44"/>
      <c r="H31" s="44"/>
      <c r="I31" s="44"/>
      <c r="J31" s="44"/>
      <c r="K31" s="44"/>
      <c r="L31" s="35" t="s">
        <v>88</v>
      </c>
      <c r="M31" s="79">
        <f>+D31+D32+D33+E31+E32+E33+F31+F32+F33+G31+G32+G33+H31+H32+H33+I31+I32+I33+J31+J32+J33+K31+K32+K33</f>
        <v>7</v>
      </c>
    </row>
    <row r="32" spans="2:13" x14ac:dyDescent="0.25">
      <c r="B32" s="76"/>
      <c r="C32" s="81"/>
      <c r="D32" s="44"/>
      <c r="E32" s="44"/>
      <c r="F32" s="44"/>
      <c r="G32" s="44">
        <v>2</v>
      </c>
      <c r="H32" s="44"/>
      <c r="I32" s="44"/>
      <c r="J32" s="44">
        <v>1</v>
      </c>
      <c r="K32" s="44">
        <v>1</v>
      </c>
      <c r="L32" s="35" t="s">
        <v>81</v>
      </c>
      <c r="M32" s="79"/>
    </row>
    <row r="33" spans="2:13" x14ac:dyDescent="0.25">
      <c r="B33" s="80"/>
      <c r="C33" s="82"/>
      <c r="D33" s="44">
        <v>1</v>
      </c>
      <c r="E33" s="44"/>
      <c r="F33" s="44"/>
      <c r="G33" s="44"/>
      <c r="H33" s="44"/>
      <c r="I33" s="44"/>
      <c r="J33" s="44"/>
      <c r="K33" s="44">
        <v>1</v>
      </c>
      <c r="L33" s="57" t="s">
        <v>94</v>
      </c>
      <c r="M33" s="79"/>
    </row>
    <row r="34" spans="2:13" x14ac:dyDescent="0.25">
      <c r="B34" s="72">
        <f>+B31+1</f>
        <v>17</v>
      </c>
      <c r="C34" s="70" t="s">
        <v>16</v>
      </c>
      <c r="D34" s="40"/>
      <c r="E34" s="40"/>
      <c r="F34" s="40"/>
      <c r="G34" s="40">
        <v>1</v>
      </c>
      <c r="H34" s="40">
        <v>1</v>
      </c>
      <c r="I34" s="40"/>
      <c r="J34" s="40"/>
      <c r="K34" s="40"/>
      <c r="L34" s="26" t="s">
        <v>89</v>
      </c>
      <c r="M34" s="74">
        <f>+K37+H37+H36+H35+H34+G34+G35+G37+D37</f>
        <v>12</v>
      </c>
    </row>
    <row r="35" spans="2:13" x14ac:dyDescent="0.25">
      <c r="B35" s="85"/>
      <c r="C35" s="86"/>
      <c r="D35" s="40"/>
      <c r="E35" s="40"/>
      <c r="F35" s="40"/>
      <c r="G35" s="40">
        <v>1</v>
      </c>
      <c r="H35" s="40"/>
      <c r="I35" s="40"/>
      <c r="J35" s="40"/>
      <c r="K35" s="40"/>
      <c r="L35" s="26" t="s">
        <v>81</v>
      </c>
      <c r="M35" s="74"/>
    </row>
    <row r="36" spans="2:13" x14ac:dyDescent="0.25">
      <c r="B36" s="85"/>
      <c r="C36" s="86"/>
      <c r="D36" s="40"/>
      <c r="E36" s="40"/>
      <c r="F36" s="40"/>
      <c r="G36" s="40"/>
      <c r="H36" s="40">
        <v>1</v>
      </c>
      <c r="I36" s="40"/>
      <c r="J36" s="40"/>
      <c r="K36" s="40"/>
      <c r="L36" s="26" t="s">
        <v>91</v>
      </c>
      <c r="M36" s="74"/>
    </row>
    <row r="37" spans="2:13" x14ac:dyDescent="0.25">
      <c r="B37" s="73"/>
      <c r="C37" s="71"/>
      <c r="D37" s="40">
        <v>1</v>
      </c>
      <c r="E37" s="40"/>
      <c r="F37" s="40"/>
      <c r="G37" s="40">
        <v>4</v>
      </c>
      <c r="H37" s="40">
        <v>2</v>
      </c>
      <c r="I37" s="40"/>
      <c r="J37" s="40"/>
      <c r="K37" s="40">
        <v>1</v>
      </c>
      <c r="L37" s="26" t="s">
        <v>94</v>
      </c>
      <c r="M37" s="74"/>
    </row>
    <row r="38" spans="2:13" x14ac:dyDescent="0.25">
      <c r="B38" s="76">
        <v>18</v>
      </c>
      <c r="C38" s="81" t="s">
        <v>17</v>
      </c>
      <c r="D38" s="44"/>
      <c r="E38" s="44"/>
      <c r="F38" s="44"/>
      <c r="G38" s="44">
        <v>6</v>
      </c>
      <c r="H38" s="44">
        <v>2</v>
      </c>
      <c r="I38" s="44"/>
      <c r="J38" s="44"/>
      <c r="K38" s="44">
        <v>5</v>
      </c>
      <c r="L38" s="35" t="s">
        <v>81</v>
      </c>
      <c r="M38" s="79">
        <f>+G38+G39+H38+H39+K38+K39</f>
        <v>20</v>
      </c>
    </row>
    <row r="39" spans="2:13" x14ac:dyDescent="0.25">
      <c r="B39" s="80"/>
      <c r="C39" s="82"/>
      <c r="D39" s="44"/>
      <c r="E39" s="44"/>
      <c r="F39" s="44"/>
      <c r="G39" s="44">
        <v>3</v>
      </c>
      <c r="H39" s="44">
        <v>3</v>
      </c>
      <c r="I39" s="44"/>
      <c r="J39" s="44"/>
      <c r="K39" s="44">
        <v>1</v>
      </c>
      <c r="L39" s="35" t="s">
        <v>90</v>
      </c>
      <c r="M39" s="79"/>
    </row>
    <row r="40" spans="2:13" x14ac:dyDescent="0.25">
      <c r="B40" s="84" t="s">
        <v>86</v>
      </c>
      <c r="C40" s="84"/>
      <c r="D40" s="33">
        <f t="shared" ref="D40:K40" si="2">SUM(D9:D39)</f>
        <v>6</v>
      </c>
      <c r="E40" s="33">
        <f t="shared" si="2"/>
        <v>2</v>
      </c>
      <c r="F40" s="33">
        <f t="shared" si="2"/>
        <v>1</v>
      </c>
      <c r="G40" s="40">
        <f t="shared" si="2"/>
        <v>27</v>
      </c>
      <c r="H40" s="40">
        <f t="shared" si="2"/>
        <v>15</v>
      </c>
      <c r="I40" s="40">
        <f t="shared" si="2"/>
        <v>1</v>
      </c>
      <c r="J40" s="40">
        <f t="shared" si="2"/>
        <v>3</v>
      </c>
      <c r="K40" s="40">
        <f t="shared" si="2"/>
        <v>17</v>
      </c>
      <c r="L40" s="41"/>
      <c r="M40" s="40">
        <f>SUM(M9:M39)</f>
        <v>72</v>
      </c>
    </row>
    <row r="43" spans="2:13" x14ac:dyDescent="0.25">
      <c r="B43" s="37" t="s">
        <v>101</v>
      </c>
      <c r="C43" s="37"/>
    </row>
    <row r="44" spans="2:13" x14ac:dyDescent="0.25">
      <c r="B44" s="37" t="s">
        <v>102</v>
      </c>
      <c r="C44" s="37"/>
    </row>
    <row r="45" spans="2:13" x14ac:dyDescent="0.25">
      <c r="B45" s="37" t="s">
        <v>100</v>
      </c>
      <c r="C45" s="37"/>
    </row>
  </sheetData>
  <mergeCells count="33">
    <mergeCell ref="B28:B29"/>
    <mergeCell ref="C28:C29"/>
    <mergeCell ref="M28:M29"/>
    <mergeCell ref="B25:B27"/>
    <mergeCell ref="C25:C27"/>
    <mergeCell ref="M25:M27"/>
    <mergeCell ref="B40:C40"/>
    <mergeCell ref="B31:B33"/>
    <mergeCell ref="C31:C33"/>
    <mergeCell ref="M31:M33"/>
    <mergeCell ref="B34:B37"/>
    <mergeCell ref="C34:C37"/>
    <mergeCell ref="M34:M37"/>
    <mergeCell ref="B38:B39"/>
    <mergeCell ref="C38:C39"/>
    <mergeCell ref="M38:M39"/>
    <mergeCell ref="B19:B20"/>
    <mergeCell ref="C19:C20"/>
    <mergeCell ref="M19:M20"/>
    <mergeCell ref="B23:B24"/>
    <mergeCell ref="C23:C24"/>
    <mergeCell ref="M23:M24"/>
    <mergeCell ref="B21:B22"/>
    <mergeCell ref="C21:C22"/>
    <mergeCell ref="M21:M22"/>
    <mergeCell ref="B8:C8"/>
    <mergeCell ref="C13:C14"/>
    <mergeCell ref="B13:B14"/>
    <mergeCell ref="B2:M2"/>
    <mergeCell ref="B3:M3"/>
    <mergeCell ref="B4:M4"/>
    <mergeCell ref="B5:M5"/>
    <mergeCell ref="M13:M14"/>
  </mergeCells>
  <pageMargins left="0.7" right="0.7" top="0.75" bottom="0.75" header="0.3" footer="0.3"/>
  <pageSetup paperSize="9" scale="5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1"/>
  <sheetViews>
    <sheetView topLeftCell="A7" workbookViewId="0">
      <selection activeCell="C28" sqref="C28"/>
    </sheetView>
  </sheetViews>
  <sheetFormatPr baseColWidth="10" defaultRowHeight="15" x14ac:dyDescent="0.25"/>
  <cols>
    <col min="1" max="1" width="6.85546875" customWidth="1"/>
    <col min="2" max="2" width="3.7109375" customWidth="1"/>
    <col min="3" max="3" width="53.7109375" customWidth="1"/>
    <col min="4" max="4" width="11.7109375" customWidth="1"/>
    <col min="5" max="5" width="12.7109375" customWidth="1"/>
    <col min="6" max="6" width="10.7109375" customWidth="1"/>
    <col min="7" max="7" width="11.7109375" customWidth="1"/>
    <col min="8" max="10" width="16.7109375" customWidth="1"/>
    <col min="11" max="11" width="38.7109375" customWidth="1"/>
    <col min="12" max="12" width="8.7109375" customWidth="1"/>
  </cols>
  <sheetData>
    <row r="2" spans="2:12" x14ac:dyDescent="0.25">
      <c r="B2" s="60" t="s">
        <v>68</v>
      </c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2:12" x14ac:dyDescent="0.25">
      <c r="B3" s="60" t="s">
        <v>21</v>
      </c>
      <c r="C3" s="60"/>
      <c r="D3" s="60"/>
      <c r="E3" s="60"/>
      <c r="F3" s="60"/>
      <c r="G3" s="60"/>
      <c r="H3" s="60"/>
      <c r="I3" s="60"/>
      <c r="J3" s="60"/>
      <c r="K3" s="60"/>
      <c r="L3" s="60"/>
    </row>
    <row r="4" spans="2:12" x14ac:dyDescent="0.25">
      <c r="B4" s="61" t="s">
        <v>72</v>
      </c>
      <c r="C4" s="61"/>
      <c r="D4" s="61"/>
      <c r="E4" s="61"/>
      <c r="F4" s="61"/>
      <c r="G4" s="61"/>
      <c r="H4" s="61"/>
      <c r="I4" s="61"/>
      <c r="J4" s="61"/>
      <c r="K4" s="61"/>
      <c r="L4" s="61"/>
    </row>
    <row r="5" spans="2:12" x14ac:dyDescent="0.25">
      <c r="B5" s="60" t="s">
        <v>95</v>
      </c>
      <c r="C5" s="60"/>
      <c r="D5" s="60"/>
      <c r="E5" s="60"/>
      <c r="F5" s="60"/>
      <c r="G5" s="60"/>
      <c r="H5" s="60"/>
      <c r="I5" s="60"/>
      <c r="J5" s="60"/>
      <c r="K5" s="60"/>
      <c r="L5" s="60"/>
    </row>
    <row r="6" spans="2:12" x14ac:dyDescent="0.25"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2:12" x14ac:dyDescent="0.25"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</row>
    <row r="8" spans="2:12" ht="45" x14ac:dyDescent="0.25">
      <c r="B8" s="69" t="s">
        <v>53</v>
      </c>
      <c r="C8" s="69"/>
      <c r="D8" s="12" t="s">
        <v>59</v>
      </c>
      <c r="E8" s="12" t="s">
        <v>54</v>
      </c>
      <c r="F8" s="12" t="s">
        <v>60</v>
      </c>
      <c r="G8" s="12" t="s">
        <v>55</v>
      </c>
      <c r="H8" s="12" t="s">
        <v>56</v>
      </c>
      <c r="I8" s="12" t="s">
        <v>57</v>
      </c>
      <c r="J8" s="12" t="s">
        <v>103</v>
      </c>
      <c r="K8" s="12" t="s">
        <v>96</v>
      </c>
      <c r="L8" s="25" t="s">
        <v>26</v>
      </c>
    </row>
    <row r="9" spans="2:12" x14ac:dyDescent="0.25">
      <c r="B9" s="18">
        <v>1</v>
      </c>
      <c r="C9" s="18" t="s">
        <v>4</v>
      </c>
      <c r="D9" s="20"/>
      <c r="E9" s="20"/>
      <c r="F9" s="20"/>
      <c r="G9" s="20"/>
      <c r="H9" s="20"/>
      <c r="I9" s="20"/>
      <c r="J9" s="18"/>
      <c r="K9" s="20"/>
      <c r="L9" s="20">
        <f t="shared" ref="L9:L15" si="0">+D9+E9+F9+G9+H9+I9+K9</f>
        <v>0</v>
      </c>
    </row>
    <row r="10" spans="2:12" x14ac:dyDescent="0.25">
      <c r="B10" s="2">
        <f>+B9+1</f>
        <v>2</v>
      </c>
      <c r="C10" s="2" t="s">
        <v>5</v>
      </c>
      <c r="D10" s="3"/>
      <c r="E10" s="3"/>
      <c r="F10" s="3"/>
      <c r="G10" s="3"/>
      <c r="H10" s="3"/>
      <c r="I10" s="3"/>
      <c r="J10" s="2"/>
      <c r="K10" s="3"/>
      <c r="L10" s="3">
        <f t="shared" si="0"/>
        <v>0</v>
      </c>
    </row>
    <row r="11" spans="2:12" x14ac:dyDescent="0.25">
      <c r="B11" s="18">
        <f t="shared" ref="B11:B26" si="1">+B10+1</f>
        <v>3</v>
      </c>
      <c r="C11" s="18" t="s">
        <v>0</v>
      </c>
      <c r="D11" s="20"/>
      <c r="E11" s="20"/>
      <c r="F11" s="20"/>
      <c r="G11" s="20"/>
      <c r="H11" s="20"/>
      <c r="I11" s="20"/>
      <c r="J11" s="18"/>
      <c r="K11" s="20"/>
      <c r="L11" s="20">
        <f t="shared" si="0"/>
        <v>0</v>
      </c>
    </row>
    <row r="12" spans="2:12" x14ac:dyDescent="0.25">
      <c r="B12" s="21">
        <f>+B11+1</f>
        <v>4</v>
      </c>
      <c r="C12" s="21" t="s">
        <v>1</v>
      </c>
      <c r="D12" s="9"/>
      <c r="E12" s="9"/>
      <c r="F12" s="9"/>
      <c r="G12" s="9"/>
      <c r="H12" s="9"/>
      <c r="I12" s="9"/>
      <c r="J12" s="21"/>
      <c r="K12" s="9"/>
      <c r="L12" s="9">
        <f t="shared" si="0"/>
        <v>0</v>
      </c>
    </row>
    <row r="13" spans="2:12" x14ac:dyDescent="0.25">
      <c r="B13" s="18">
        <f t="shared" si="1"/>
        <v>5</v>
      </c>
      <c r="C13" s="18" t="s">
        <v>2</v>
      </c>
      <c r="D13" s="20"/>
      <c r="E13" s="20"/>
      <c r="F13" s="20"/>
      <c r="G13" s="20"/>
      <c r="H13" s="20"/>
      <c r="I13" s="20"/>
      <c r="J13" s="18"/>
      <c r="K13" s="20"/>
      <c r="L13" s="20">
        <f t="shared" si="0"/>
        <v>0</v>
      </c>
    </row>
    <row r="14" spans="2:12" x14ac:dyDescent="0.25">
      <c r="B14" s="21">
        <f>+B13+1</f>
        <v>6</v>
      </c>
      <c r="C14" s="21" t="s">
        <v>6</v>
      </c>
      <c r="D14" s="9"/>
      <c r="E14" s="9"/>
      <c r="F14" s="9"/>
      <c r="G14" s="9"/>
      <c r="H14" s="9"/>
      <c r="I14" s="9"/>
      <c r="J14" s="21"/>
      <c r="K14" s="9"/>
      <c r="L14" s="9">
        <f t="shared" si="0"/>
        <v>0</v>
      </c>
    </row>
    <row r="15" spans="2:12" x14ac:dyDescent="0.25">
      <c r="B15" s="18">
        <f t="shared" si="1"/>
        <v>7</v>
      </c>
      <c r="C15" s="18" t="s">
        <v>3</v>
      </c>
      <c r="D15" s="20"/>
      <c r="E15" s="20"/>
      <c r="F15" s="20"/>
      <c r="G15" s="20"/>
      <c r="H15" s="20"/>
      <c r="I15" s="20"/>
      <c r="J15" s="18"/>
      <c r="K15" s="20"/>
      <c r="L15" s="20">
        <f t="shared" si="0"/>
        <v>0</v>
      </c>
    </row>
    <row r="16" spans="2:12" x14ac:dyDescent="0.25">
      <c r="B16" s="21">
        <f t="shared" si="1"/>
        <v>8</v>
      </c>
      <c r="C16" s="21" t="s">
        <v>7</v>
      </c>
      <c r="D16" s="9"/>
      <c r="E16" s="9">
        <v>1</v>
      </c>
      <c r="F16" s="9"/>
      <c r="G16" s="9"/>
      <c r="H16" s="9"/>
      <c r="I16" s="9"/>
      <c r="J16" s="21"/>
      <c r="K16" s="59" t="s">
        <v>92</v>
      </c>
      <c r="L16" s="9">
        <v>1</v>
      </c>
    </row>
    <row r="17" spans="2:12" x14ac:dyDescent="0.25">
      <c r="B17" s="18">
        <f t="shared" si="1"/>
        <v>9</v>
      </c>
      <c r="C17" s="18" t="s">
        <v>8</v>
      </c>
      <c r="D17" s="20"/>
      <c r="E17" s="20"/>
      <c r="F17" s="20"/>
      <c r="G17" s="20"/>
      <c r="H17" s="20"/>
      <c r="I17" s="20"/>
      <c r="J17" s="18"/>
      <c r="K17" s="22"/>
      <c r="L17" s="20">
        <f>+D17+E17+F17+G17+H17+I17+K17</f>
        <v>0</v>
      </c>
    </row>
    <row r="18" spans="2:12" x14ac:dyDescent="0.25">
      <c r="B18" s="21">
        <f t="shared" si="1"/>
        <v>10</v>
      </c>
      <c r="C18" s="21" t="s">
        <v>9</v>
      </c>
      <c r="D18" s="9"/>
      <c r="E18" s="9"/>
      <c r="F18" s="9"/>
      <c r="G18" s="9"/>
      <c r="H18" s="9"/>
      <c r="I18" s="9"/>
      <c r="J18" s="21"/>
      <c r="K18" s="59"/>
      <c r="L18" s="9">
        <f>+D18+E18+F18+G18+H18+I18+K18</f>
        <v>0</v>
      </c>
    </row>
    <row r="19" spans="2:12" x14ac:dyDescent="0.25">
      <c r="B19" s="42">
        <f>+B18+1</f>
        <v>11</v>
      </c>
      <c r="C19" s="43" t="s">
        <v>10</v>
      </c>
      <c r="D19" s="20"/>
      <c r="E19" s="20">
        <v>1</v>
      </c>
      <c r="F19" s="20"/>
      <c r="G19" s="20"/>
      <c r="H19" s="20">
        <v>1</v>
      </c>
      <c r="I19" s="20"/>
      <c r="J19" s="18"/>
      <c r="K19" s="22" t="s">
        <v>92</v>
      </c>
      <c r="L19" s="32">
        <f>+E19+H19</f>
        <v>2</v>
      </c>
    </row>
    <row r="20" spans="2:12" x14ac:dyDescent="0.25">
      <c r="B20" s="21">
        <f>+B19+1</f>
        <v>12</v>
      </c>
      <c r="C20" s="21" t="s">
        <v>11</v>
      </c>
      <c r="D20" s="9"/>
      <c r="E20" s="9"/>
      <c r="F20" s="9"/>
      <c r="G20" s="9"/>
      <c r="H20" s="9"/>
      <c r="I20" s="9"/>
      <c r="J20" s="21"/>
      <c r="K20" s="59"/>
      <c r="L20" s="9">
        <f>+D20+E20+F20+G20+H20+I20+K20</f>
        <v>0</v>
      </c>
    </row>
    <row r="21" spans="2:12" x14ac:dyDescent="0.25">
      <c r="B21" s="18">
        <f t="shared" si="1"/>
        <v>13</v>
      </c>
      <c r="C21" s="18" t="s">
        <v>12</v>
      </c>
      <c r="D21" s="20"/>
      <c r="E21" s="20"/>
      <c r="F21" s="20"/>
      <c r="G21" s="20"/>
      <c r="H21" s="20"/>
      <c r="I21" s="20"/>
      <c r="J21" s="18"/>
      <c r="K21" s="22"/>
      <c r="L21" s="20">
        <f>+D21+E21+F21+G21+H21+I21+K21</f>
        <v>0</v>
      </c>
    </row>
    <row r="22" spans="2:12" x14ac:dyDescent="0.25">
      <c r="B22" s="21">
        <f t="shared" si="1"/>
        <v>14</v>
      </c>
      <c r="C22" s="21" t="s">
        <v>13</v>
      </c>
      <c r="D22" s="9"/>
      <c r="E22" s="9"/>
      <c r="F22" s="9"/>
      <c r="G22" s="9"/>
      <c r="H22" s="9"/>
      <c r="I22" s="9"/>
      <c r="J22" s="21"/>
      <c r="K22" s="59"/>
      <c r="L22" s="9">
        <f>+D22+E22+F22+G22+H22+I22+K22</f>
        <v>0</v>
      </c>
    </row>
    <row r="23" spans="2:12" x14ac:dyDescent="0.25">
      <c r="B23" s="18">
        <f t="shared" si="1"/>
        <v>15</v>
      </c>
      <c r="C23" s="18" t="s">
        <v>14</v>
      </c>
      <c r="D23" s="20"/>
      <c r="E23" s="20">
        <v>1</v>
      </c>
      <c r="F23" s="20"/>
      <c r="G23" s="20"/>
      <c r="H23" s="20"/>
      <c r="I23" s="20"/>
      <c r="J23" s="18"/>
      <c r="K23" s="22" t="s">
        <v>92</v>
      </c>
      <c r="L23" s="20">
        <v>1</v>
      </c>
    </row>
    <row r="24" spans="2:12" x14ac:dyDescent="0.25">
      <c r="B24" s="21">
        <f t="shared" si="1"/>
        <v>16</v>
      </c>
      <c r="C24" s="21" t="s">
        <v>15</v>
      </c>
      <c r="D24" s="9"/>
      <c r="E24" s="9">
        <v>1</v>
      </c>
      <c r="F24" s="9"/>
      <c r="G24" s="9"/>
      <c r="H24" s="9"/>
      <c r="I24" s="9"/>
      <c r="J24" s="21"/>
      <c r="K24" s="59" t="s">
        <v>93</v>
      </c>
      <c r="L24" s="9">
        <v>1</v>
      </c>
    </row>
    <row r="25" spans="2:12" x14ac:dyDescent="0.25">
      <c r="B25" s="18">
        <f t="shared" si="1"/>
        <v>17</v>
      </c>
      <c r="C25" s="18" t="s">
        <v>16</v>
      </c>
      <c r="D25" s="20">
        <v>1</v>
      </c>
      <c r="E25" s="20">
        <v>1</v>
      </c>
      <c r="F25" s="20"/>
      <c r="G25" s="20"/>
      <c r="H25" s="20"/>
      <c r="I25" s="20"/>
      <c r="J25" s="18"/>
      <c r="K25" s="22" t="s">
        <v>92</v>
      </c>
      <c r="L25" s="20">
        <v>2</v>
      </c>
    </row>
    <row r="26" spans="2:12" x14ac:dyDescent="0.25">
      <c r="B26" s="21">
        <f t="shared" si="1"/>
        <v>18</v>
      </c>
      <c r="C26" s="21" t="s">
        <v>17</v>
      </c>
      <c r="D26" s="9"/>
      <c r="E26" s="9"/>
      <c r="F26" s="9"/>
      <c r="G26" s="9"/>
      <c r="H26" s="9">
        <v>7</v>
      </c>
      <c r="I26" s="9"/>
      <c r="J26" s="21"/>
      <c r="K26" s="59" t="s">
        <v>93</v>
      </c>
      <c r="L26" s="9">
        <v>7</v>
      </c>
    </row>
    <row r="27" spans="2:12" x14ac:dyDescent="0.25">
      <c r="B27" s="64" t="s">
        <v>22</v>
      </c>
      <c r="C27" s="65"/>
      <c r="D27" s="24">
        <f>SUM(D9:D26)</f>
        <v>1</v>
      </c>
      <c r="E27" s="24">
        <f>SUM(E9:E26)</f>
        <v>5</v>
      </c>
      <c r="F27" s="20">
        <v>0</v>
      </c>
      <c r="G27" s="20">
        <v>0</v>
      </c>
      <c r="H27" s="20">
        <f>SUM(H9:H26)</f>
        <v>8</v>
      </c>
      <c r="I27" s="20">
        <v>0</v>
      </c>
      <c r="J27" s="20">
        <v>0</v>
      </c>
      <c r="K27" s="20"/>
      <c r="L27" s="20">
        <f>SUM(L9:L26)</f>
        <v>14</v>
      </c>
    </row>
    <row r="29" spans="2:12" x14ac:dyDescent="0.25">
      <c r="B29" s="37" t="s">
        <v>101</v>
      </c>
      <c r="C29" s="37"/>
    </row>
    <row r="30" spans="2:12" x14ac:dyDescent="0.25">
      <c r="B30" s="37" t="s">
        <v>102</v>
      </c>
      <c r="C30" s="37"/>
    </row>
    <row r="31" spans="2:12" x14ac:dyDescent="0.25">
      <c r="B31" s="37" t="s">
        <v>100</v>
      </c>
      <c r="C31" s="37"/>
    </row>
  </sheetData>
  <mergeCells count="6">
    <mergeCell ref="B27:C27"/>
    <mergeCell ref="B2:L2"/>
    <mergeCell ref="B3:L3"/>
    <mergeCell ref="B4:L4"/>
    <mergeCell ref="B8:C8"/>
    <mergeCell ref="B5:L5"/>
  </mergeCells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Estado Actual de Manifestacion</vt:lpstr>
      <vt:lpstr>Reporte Clasificacion Segun Ser</vt:lpstr>
      <vt:lpstr>Medio de Presentacion</vt:lpstr>
      <vt:lpstr>Origen de Presentacion</vt:lpstr>
      <vt:lpstr>Causas Solicitudes</vt:lpstr>
      <vt:lpstr>Causas Quejas</vt:lpstr>
      <vt:lpstr>Causas Reclamos </vt:lpstr>
      <vt:lpstr>Sugerencias</vt:lpstr>
      <vt:lpstr>Denuncias Anticorrupcion</vt:lpstr>
      <vt:lpstr>Inf Planes de Mejoramiento Quej</vt:lpstr>
      <vt:lpstr>Inf Planes de Mejoramieno Recla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GREGORIO BALLESTEROS</dc:creator>
  <cp:lastModifiedBy>EditorHD</cp:lastModifiedBy>
  <cp:lastPrinted>2018-07-12T21:26:49Z</cp:lastPrinted>
  <dcterms:created xsi:type="dcterms:W3CDTF">2018-06-16T16:07:25Z</dcterms:created>
  <dcterms:modified xsi:type="dcterms:W3CDTF">2018-07-17T22:06:50Z</dcterms:modified>
</cp:coreProperties>
</file>