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theme/themeOverride1.xml" ContentType="application/vnd.openxmlformats-officedocument.themeOverrid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theme/themeOverride2.xml" ContentType="application/vnd.openxmlformats-officedocument.themeOverrid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theme/themeOverride3.xml" ContentType="application/vnd.openxmlformats-officedocument.themeOverrid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Boletines Mensuales 2026\JUNIO\"/>
    </mc:Choice>
  </mc:AlternateContent>
  <xr:revisionPtr revIDLastSave="0" documentId="13_ncr:1_{4C31B32D-0D27-4515-ACE9-EF1E9B1E0778}" xr6:coauthVersionLast="47" xr6:coauthVersionMax="47" xr10:uidLastSave="{00000000-0000-0000-0000-000000000000}"/>
  <bookViews>
    <workbookView xWindow="228" yWindow="0" windowWidth="11652" windowHeight="13680" activeTab="1" xr2:uid="{00000000-000D-0000-FFFF-FFFF00000000}"/>
  </bookViews>
  <sheets>
    <sheet name="Patología" sheetId="1" r:id="rId1"/>
    <sheet name="Clínica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8" i="1" l="1"/>
  <c r="D19" i="1"/>
  <c r="D20" i="1"/>
  <c r="D21" i="1"/>
  <c r="E292" i="2" l="1"/>
  <c r="E291" i="2"/>
  <c r="D291" i="2"/>
  <c r="E290" i="2"/>
  <c r="D290" i="2"/>
  <c r="E289" i="2"/>
  <c r="D289" i="2"/>
  <c r="E288" i="2"/>
  <c r="D288" i="2"/>
  <c r="E93" i="2"/>
  <c r="D93" i="2"/>
  <c r="E92" i="2"/>
  <c r="D92" i="2"/>
  <c r="E91" i="2"/>
  <c r="D91" i="2"/>
  <c r="E90" i="2"/>
  <c r="D90" i="2"/>
  <c r="E89" i="2"/>
  <c r="D89" i="2"/>
  <c r="E88" i="2"/>
  <c r="D88" i="2"/>
  <c r="C22" i="2" l="1"/>
  <c r="C23" i="2"/>
  <c r="C24" i="2"/>
  <c r="C25" i="2"/>
  <c r="C26" i="2"/>
  <c r="E89" i="1" l="1"/>
  <c r="E88" i="1"/>
  <c r="E87" i="1"/>
  <c r="E86" i="1"/>
  <c r="E85" i="1"/>
  <c r="C227" i="2" l="1"/>
  <c r="C226" i="2"/>
  <c r="C225" i="2"/>
  <c r="C224" i="2"/>
  <c r="D86" i="1" l="1"/>
  <c r="D87" i="1"/>
  <c r="D88" i="1"/>
  <c r="D89" i="1"/>
  <c r="D85" i="1"/>
  <c r="D292" i="2" l="1"/>
</calcChain>
</file>

<file path=xl/sharedStrings.xml><?xml version="1.0" encoding="utf-8"?>
<sst xmlns="http://schemas.openxmlformats.org/spreadsheetml/2006/main" count="632" uniqueCount="194">
  <si>
    <t>Cuadro 1.1</t>
  </si>
  <si>
    <t>Comparativo en cifras de muertes violentas por año del hecho y sexo de la víctima, según manera de muerte</t>
  </si>
  <si>
    <t>Colombia</t>
  </si>
  <si>
    <t>Manera de Muerte</t>
  </si>
  <si>
    <r>
      <t>Año 2025</t>
    </r>
    <r>
      <rPr>
        <b/>
        <vertAlign val="superscript"/>
        <sz val="10"/>
        <color theme="0"/>
        <rFont val="Arial Narrow"/>
        <family val="2"/>
      </rPr>
      <t>pr</t>
    </r>
  </si>
  <si>
    <r>
      <t>Año 2026</t>
    </r>
    <r>
      <rPr>
        <b/>
        <vertAlign val="superscript"/>
        <sz val="10"/>
        <color theme="0"/>
        <rFont val="Arial Narrow"/>
        <family val="2"/>
      </rPr>
      <t>pr</t>
    </r>
  </si>
  <si>
    <t>Hombre</t>
  </si>
  <si>
    <t>Mujer</t>
  </si>
  <si>
    <t>Indet.</t>
  </si>
  <si>
    <t>Total</t>
  </si>
  <si>
    <r>
      <t>Homicidio</t>
    </r>
    <r>
      <rPr>
        <vertAlign val="superscript"/>
        <sz val="10"/>
        <color theme="1"/>
        <rFont val="Arial Narrow"/>
        <family val="2"/>
      </rPr>
      <t>1</t>
    </r>
  </si>
  <si>
    <t>Eventos de transporte</t>
  </si>
  <si>
    <t>Accidental</t>
  </si>
  <si>
    <t>-</t>
  </si>
  <si>
    <t>Suicidio</t>
  </si>
  <si>
    <t>Total general</t>
  </si>
  <si>
    <r>
      <rPr>
        <b/>
        <sz val="8"/>
        <rFont val="Arial Narrow"/>
        <family val="2"/>
      </rPr>
      <t>Fuente</t>
    </r>
    <r>
      <rPr>
        <sz val="8"/>
        <rFont val="Arial Narrow"/>
        <family val="2"/>
      </rPr>
      <t xml:space="preserve">: Instituto Nacional de Medicina Legal y Ciencias Forenses - INMLCF, Grupo Nacional de Analítica y Gobernanza de Datos - GNAGD
Sistema de Información Red de Desaparecidos y Cadáveres - SIRDEC
</t>
    </r>
    <r>
      <rPr>
        <b/>
        <sz val="8"/>
        <rFont val="Arial Narrow"/>
        <family val="2"/>
      </rPr>
      <t>1</t>
    </r>
    <r>
      <rPr>
        <sz val="8"/>
        <rFont val="Arial Narrow"/>
        <family val="2"/>
      </rPr>
      <t xml:space="preserve"> La clasificación de homicidio aplicada por el INMLCF no tipifica un delito ni hace juicios de responsabilidad. Desde el punto de vista médico legal es “El que matare a otro”; de forma intencional o no intencional, la clasificación, de carácter forense, se genera en el contexto de la información aportada por la autoridad competente y los hallazgos durante el procedimiento de necropsia.
</t>
    </r>
    <r>
      <rPr>
        <b/>
        <sz val="8"/>
        <rFont val="Arial Narrow"/>
        <family val="2"/>
      </rPr>
      <t>pr</t>
    </r>
    <r>
      <rPr>
        <sz val="8"/>
        <rFont val="Arial Narrow"/>
        <family val="2"/>
      </rPr>
      <t xml:space="preserve">: cifra preliminar
</t>
    </r>
    <r>
      <rPr>
        <b/>
        <sz val="8"/>
        <rFont val="Arial Narrow"/>
        <family val="2"/>
      </rPr>
      <t>-</t>
    </r>
    <r>
      <rPr>
        <sz val="8"/>
        <rFont val="Arial Narrow"/>
        <family val="2"/>
      </rPr>
      <t>: No se registraron casos</t>
    </r>
  </si>
  <si>
    <t>Homicidio</t>
  </si>
  <si>
    <t>Cuadro 1.2</t>
  </si>
  <si>
    <t>Cifras de muertes violentas por manera de muerte, según grupo de edad</t>
  </si>
  <si>
    <t>Grupo de edad</t>
  </si>
  <si>
    <t>Manera de muerte</t>
  </si>
  <si>
    <r>
      <t>Homicidio</t>
    </r>
    <r>
      <rPr>
        <b/>
        <vertAlign val="superscript"/>
        <sz val="10"/>
        <color theme="1"/>
        <rFont val="Arial Narrow"/>
        <family val="2"/>
      </rPr>
      <t>1</t>
    </r>
  </si>
  <si>
    <r>
      <t>Total</t>
    </r>
    <r>
      <rPr>
        <b/>
        <vertAlign val="superscript"/>
        <sz val="10"/>
        <color theme="1"/>
        <rFont val="Arial Narrow"/>
        <family val="2"/>
      </rPr>
      <t>pr</t>
    </r>
  </si>
  <si>
    <t>(00 a 04)</t>
  </si>
  <si>
    <t>(05 a 09)</t>
  </si>
  <si>
    <t>(10 a 14)</t>
  </si>
  <si>
    <t>(15 a 17)</t>
  </si>
  <si>
    <t>(18 a 19)</t>
  </si>
  <si>
    <t>(20 a 24)</t>
  </si>
  <si>
    <t>(25 a 29)</t>
  </si>
  <si>
    <t>(30 a 34)</t>
  </si>
  <si>
    <t>(35 a 39)</t>
  </si>
  <si>
    <t>(40 a 44)</t>
  </si>
  <si>
    <t>(45 a 49)</t>
  </si>
  <si>
    <t>(50 a 54)</t>
  </si>
  <si>
    <t>(55 a 59)</t>
  </si>
  <si>
    <t>(60 a 64)</t>
  </si>
  <si>
    <t>(65 a 69)</t>
  </si>
  <si>
    <t>(70 a 74)</t>
  </si>
  <si>
    <t>(75 a 79)</t>
  </si>
  <si>
    <t>(80 y más)</t>
  </si>
  <si>
    <r>
      <t>Fuente:</t>
    </r>
    <r>
      <rPr>
        <sz val="8"/>
        <color theme="1"/>
        <rFont val="Arial Narrow"/>
        <family val="2"/>
      </rPr>
      <t xml:space="preserve"> Instituto Nacional de Medicina Legal y Ciencias Forenses - INMLCF,  Grupo Nacional de Analítica y Gobernanza de Datos - GNAGD.
 Sistema de Información Red de Desaparecidos y Cadáveres - SIRDEC</t>
    </r>
    <r>
      <rPr>
        <b/>
        <sz val="8"/>
        <color theme="1"/>
        <rFont val="Arial Narrow"/>
        <family val="2"/>
      </rPr>
      <t xml:space="preserve">
1</t>
    </r>
    <r>
      <rPr>
        <sz val="8"/>
        <color theme="1"/>
        <rFont val="Arial Narrow"/>
        <family val="2"/>
      </rPr>
      <t xml:space="preserve"> La clasificación de homicidio aplicada por el INMLCF no tipifica un delito ni hace juicios de responsabilidad. Desde el punto de vista médico legal es “El que matare a otro”; de forma intencional o no intencional, la clasificación, de carácter forense, se genera en el contexto de la información aportada por la autoridad competente y los hallazgos durante el procedimiento de necropsia.</t>
    </r>
    <r>
      <rPr>
        <b/>
        <sz val="8"/>
        <color theme="1"/>
        <rFont val="Arial Narrow"/>
        <family val="2"/>
      </rPr>
      <t xml:space="preserve">
pr: </t>
    </r>
    <r>
      <rPr>
        <sz val="8"/>
        <color theme="1"/>
        <rFont val="Arial Narrow"/>
        <family val="2"/>
      </rPr>
      <t>cifra preliminar</t>
    </r>
    <r>
      <rPr>
        <b/>
        <sz val="8"/>
        <color theme="1"/>
        <rFont val="Arial Narrow"/>
        <family val="2"/>
      </rPr>
      <t xml:space="preserve">
-: </t>
    </r>
    <r>
      <rPr>
        <sz val="8"/>
        <color theme="1"/>
        <rFont val="Arial Narrow"/>
        <family val="2"/>
      </rPr>
      <t>No se registraron casos</t>
    </r>
    <r>
      <rPr>
        <b/>
        <sz val="8"/>
        <color theme="1"/>
        <rFont val="Arial Narrow"/>
        <family val="2"/>
      </rPr>
      <t xml:space="preserve">
</t>
    </r>
  </si>
  <si>
    <t>Cuadro 1.3</t>
  </si>
  <si>
    <t>Cifras de muertes violentas por manera de muerte, según ciclo vital</t>
  </si>
  <si>
    <t>Ciclo vital</t>
  </si>
  <si>
    <t>Primera infancia (00 a 05)</t>
  </si>
  <si>
    <t>Infancia (06 a 11)</t>
  </si>
  <si>
    <t>Adolescencia (12 a 17)</t>
  </si>
  <si>
    <t>Juventud (18 a 28)</t>
  </si>
  <si>
    <t>Adultez temprana (29 a 44)</t>
  </si>
  <si>
    <t>Adultez intermedia (45 a 59)</t>
  </si>
  <si>
    <t>Anciano joven (60 a 74)</t>
  </si>
  <si>
    <t>Anciano (75 a 89)</t>
  </si>
  <si>
    <t>Anciano longevo (90 y más)</t>
  </si>
  <si>
    <r>
      <rPr>
        <b/>
        <sz val="8"/>
        <color theme="1"/>
        <rFont val="Arial Narrow"/>
        <family val="2"/>
      </rPr>
      <t>Fuente:</t>
    </r>
    <r>
      <rPr>
        <sz val="8"/>
        <color theme="1"/>
        <rFont val="Arial Narrow"/>
        <family val="2"/>
      </rPr>
      <t xml:space="preserve"> Instituto Nacional de Medicina Legal y Ciencias Forenses - INMLCF, Grupo Nacional de Analítica y Gobernanza de Datos - GNAGD. 
Sistema de Información Red de Desaparecidos y Cadáveres - SIRDEC
</t>
    </r>
    <r>
      <rPr>
        <b/>
        <sz val="8"/>
        <color theme="1"/>
        <rFont val="Arial Narrow"/>
        <family val="2"/>
      </rPr>
      <t>1</t>
    </r>
    <r>
      <rPr>
        <sz val="8"/>
        <color theme="1"/>
        <rFont val="Arial Narrow"/>
        <family val="2"/>
      </rPr>
      <t xml:space="preserve">  La clasificación de homicidio aplicada por el INMLCF no tipifica un delito ni hace juicios de responsabilidad. Desde el punto de vista médico legal es “El que matare a otro”; de forma intencional o no intencional, la clasificación, de carácter forense, se genera en el contexto de la información aportada por la autoridad competente y los hallazgos durante el procedimiento de necropsia.
</t>
    </r>
    <r>
      <rPr>
        <b/>
        <sz val="8"/>
        <color theme="1"/>
        <rFont val="Arial Narrow"/>
        <family val="2"/>
      </rPr>
      <t>pr</t>
    </r>
    <r>
      <rPr>
        <sz val="8"/>
        <color theme="1"/>
        <rFont val="Arial Narrow"/>
        <family val="2"/>
      </rPr>
      <t xml:space="preserve">: cifra preliminar
</t>
    </r>
    <r>
      <rPr>
        <b/>
        <sz val="8"/>
        <color theme="1"/>
        <rFont val="Arial Narrow"/>
        <family val="2"/>
      </rPr>
      <t>-</t>
    </r>
    <r>
      <rPr>
        <sz val="8"/>
        <color theme="1"/>
        <rFont val="Arial Narrow"/>
        <family val="2"/>
      </rPr>
      <t>: No se registraron casos</t>
    </r>
  </si>
  <si>
    <t>Cuadro 1.4</t>
  </si>
  <si>
    <r>
      <t>Variación absoluta y porcentual de 2026</t>
    </r>
    <r>
      <rPr>
        <b/>
        <vertAlign val="superscript"/>
        <sz val="11"/>
        <rFont val="Arial Narrow"/>
        <family val="2"/>
      </rPr>
      <t xml:space="preserve">pr </t>
    </r>
    <r>
      <rPr>
        <b/>
        <sz val="11"/>
        <rFont val="Arial Narrow"/>
        <family val="2"/>
      </rPr>
      <t>respecto a 2025</t>
    </r>
    <r>
      <rPr>
        <b/>
        <vertAlign val="superscript"/>
        <sz val="11"/>
        <rFont val="Arial Narrow"/>
        <family val="2"/>
      </rPr>
      <t xml:space="preserve">pr </t>
    </r>
    <r>
      <rPr>
        <b/>
        <sz val="11"/>
        <rFont val="Arial Narrow"/>
        <family val="2"/>
      </rPr>
      <t>según manera de muerte</t>
    </r>
  </si>
  <si>
    <t>Variación absoluta</t>
  </si>
  <si>
    <t>Variación porcentual %</t>
  </si>
  <si>
    <r>
      <t xml:space="preserve">Homicidio </t>
    </r>
    <r>
      <rPr>
        <vertAlign val="superscript"/>
        <sz val="10"/>
        <color theme="1"/>
        <rFont val="Arial Narrow"/>
        <family val="2"/>
      </rPr>
      <t>1</t>
    </r>
  </si>
  <si>
    <r>
      <rPr>
        <b/>
        <sz val="8"/>
        <color theme="1"/>
        <rFont val="Arial Narrow"/>
        <family val="2"/>
      </rPr>
      <t>Fuente:</t>
    </r>
    <r>
      <rPr>
        <sz val="8"/>
        <color theme="1"/>
        <rFont val="Arial Narrow"/>
        <family val="2"/>
      </rPr>
      <t xml:space="preserve"> Instituto Nacional de Medicina Legal y Ciencias Forenses - INMLCF, Grupo Nacional de Analítica y Gobernanza de Datos - GNAGD. 
Sistema de Información Red de Desaparecidos y Cadáveres - SIRDEC
</t>
    </r>
    <r>
      <rPr>
        <b/>
        <sz val="8"/>
        <color theme="1"/>
        <rFont val="Arial Narrow"/>
        <family val="2"/>
      </rPr>
      <t>1</t>
    </r>
    <r>
      <rPr>
        <sz val="8"/>
        <color theme="1"/>
        <rFont val="Arial Narrow"/>
        <family val="2"/>
      </rPr>
      <t xml:space="preserve">  La clasificación de homicidio aplicada por el INMLCF no tipifica un delito ni hace juicios de responsabilidad. Desde el punto de vista médico legal es “El que matare a otro”; de forma intencional o no intencional, la clasificación, de carácter forense, se genera en el contexto de la información aportada por la autoridad competente y los hallazgos durante el procedimiento de necropsia.
</t>
    </r>
    <r>
      <rPr>
        <b/>
        <sz val="8"/>
        <color theme="1"/>
        <rFont val="Arial Narrow"/>
        <family val="2"/>
      </rPr>
      <t>pr:</t>
    </r>
    <r>
      <rPr>
        <sz val="8"/>
        <color theme="1"/>
        <rFont val="Arial Narrow"/>
        <family val="2"/>
      </rPr>
      <t xml:space="preserve"> cifra preliminar
</t>
    </r>
  </si>
  <si>
    <t>Cuadro 1.5</t>
  </si>
  <si>
    <t>Cifras de muertes violentas por manera de muerte según ciudades capitales</t>
  </si>
  <si>
    <t>Ciudades capitales de Colombia</t>
  </si>
  <si>
    <t>Municipio del hecho</t>
  </si>
  <si>
    <t>Arauca</t>
  </si>
  <si>
    <t>Armenia</t>
  </si>
  <si>
    <t>Barranquilla</t>
  </si>
  <si>
    <t>Bogotá, D.C.</t>
  </si>
  <si>
    <t>Bucaramanga</t>
  </si>
  <si>
    <t>Cartagena de Indias</t>
  </si>
  <si>
    <t>Cúcuta</t>
  </si>
  <si>
    <t>Florencia</t>
  </si>
  <si>
    <t>Ibagué</t>
  </si>
  <si>
    <t>Inírida</t>
  </si>
  <si>
    <t>Leticia</t>
  </si>
  <si>
    <t>Manizales</t>
  </si>
  <si>
    <t>Medellín</t>
  </si>
  <si>
    <t>Mitú</t>
  </si>
  <si>
    <t>Mocoa</t>
  </si>
  <si>
    <t>Montería</t>
  </si>
  <si>
    <t>Neiva</t>
  </si>
  <si>
    <t>Pasto</t>
  </si>
  <si>
    <t>Pereira</t>
  </si>
  <si>
    <t>Popayán</t>
  </si>
  <si>
    <t>Puerto Carreño</t>
  </si>
  <si>
    <t>Quibdó</t>
  </si>
  <si>
    <t>Riohacha</t>
  </si>
  <si>
    <t>San Andrés</t>
  </si>
  <si>
    <t>San José del Guaviare</t>
  </si>
  <si>
    <t>Santa Marta</t>
  </si>
  <si>
    <t>Santiago de Cali</t>
  </si>
  <si>
    <t>Sincelejo</t>
  </si>
  <si>
    <t>Tunja</t>
  </si>
  <si>
    <t>Valledupar</t>
  </si>
  <si>
    <t>Villavicencio</t>
  </si>
  <si>
    <t>Yopal</t>
  </si>
  <si>
    <r>
      <rPr>
        <b/>
        <sz val="8"/>
        <color theme="1"/>
        <rFont val="Arial Narrow"/>
        <family val="2"/>
      </rPr>
      <t>Fuente</t>
    </r>
    <r>
      <rPr>
        <sz val="8"/>
        <color theme="1"/>
        <rFont val="Arial Narrow"/>
        <family val="2"/>
      </rPr>
      <t xml:space="preserve">: Instituto Nacional de Medicina Legal y Ciencias Forenses - INMLCF, Grupo Nacional de Analítica y Gobernanza de Datos - GNAGD
Sistema de Información Red de Desaparecidos y Cadáveres - SIRDEC
</t>
    </r>
    <r>
      <rPr>
        <b/>
        <sz val="8"/>
        <color theme="1"/>
        <rFont val="Arial Narrow"/>
        <family val="2"/>
      </rPr>
      <t>1</t>
    </r>
    <r>
      <rPr>
        <sz val="8"/>
        <color theme="1"/>
        <rFont val="Arial Narrow"/>
        <family val="2"/>
      </rPr>
      <t xml:space="preserve"> La clasificación de homicidio aplicada por el INMLCF no tipifica un delito ni hace juicios de responsabilidad. Desde el punto de vista médico legal es “El que matare a otro”; de forma intencional o no intencional, la clasificación, de carácter forense, se genera en el contexto de la información aportada por la autoridad competente y los hallazgos durante el procedimiento de necropsia.
</t>
    </r>
    <r>
      <rPr>
        <b/>
        <sz val="8"/>
        <color theme="1"/>
        <rFont val="Arial Narrow"/>
        <family val="2"/>
      </rPr>
      <t>pr:</t>
    </r>
    <r>
      <rPr>
        <sz val="8"/>
        <color theme="1"/>
        <rFont val="Arial Narrow"/>
        <family val="2"/>
      </rPr>
      <t xml:space="preserve"> cifra preliminar
</t>
    </r>
  </si>
  <si>
    <t>Cuadro 1.6</t>
  </si>
  <si>
    <t>Cifras de muertes violentas por manera de muerte según departamento del hecho</t>
  </si>
  <si>
    <t>Departamento del hecho</t>
  </si>
  <si>
    <t>Amazonas</t>
  </si>
  <si>
    <t>Antioquia</t>
  </si>
  <si>
    <t>Archipiélago de San Andrés, Providencia y Santa Catalina</t>
  </si>
  <si>
    <t>Atlántico</t>
  </si>
  <si>
    <t>Bogotá, D. C.</t>
  </si>
  <si>
    <t>Bolívar</t>
  </si>
  <si>
    <t>Boyacá</t>
  </si>
  <si>
    <t>Caldas</t>
  </si>
  <si>
    <t>Caquetá</t>
  </si>
  <si>
    <t>Casanare</t>
  </si>
  <si>
    <t>Cauca</t>
  </si>
  <si>
    <t>Cesar</t>
  </si>
  <si>
    <t>Chocó</t>
  </si>
  <si>
    <t>Córdoba</t>
  </si>
  <si>
    <t>Cundinamarca</t>
  </si>
  <si>
    <t>Guainía</t>
  </si>
  <si>
    <t>Guaviare</t>
  </si>
  <si>
    <t>Huila</t>
  </si>
  <si>
    <t>La Guajira</t>
  </si>
  <si>
    <t>Magdalena</t>
  </si>
  <si>
    <t>Meta</t>
  </si>
  <si>
    <t>Nariño</t>
  </si>
  <si>
    <t>Norte de Santander</t>
  </si>
  <si>
    <t>Putumayo</t>
  </si>
  <si>
    <t>Quindio</t>
  </si>
  <si>
    <t>Risaralda</t>
  </si>
  <si>
    <t>Santander</t>
  </si>
  <si>
    <t>Sucre</t>
  </si>
  <si>
    <t>Tolima</t>
  </si>
  <si>
    <t>Valle del Cauca</t>
  </si>
  <si>
    <t>Vaupés</t>
  </si>
  <si>
    <t>Vichada</t>
  </si>
  <si>
    <t>Sin información</t>
  </si>
  <si>
    <r>
      <rPr>
        <b/>
        <sz val="8"/>
        <color theme="1"/>
        <rFont val="Arial Narrow"/>
        <family val="2"/>
      </rPr>
      <t>Fuente</t>
    </r>
    <r>
      <rPr>
        <sz val="8"/>
        <color theme="1"/>
        <rFont val="Arial Narrow"/>
        <family val="2"/>
      </rPr>
      <t xml:space="preserve">: Instituto Nacional de Medicina Legal y Ciencias Forenses - INMLCF, Grupo Nacional de Analítica y Gobernanza de Datos - GNAGD 
Sistema de Información Red de Desaparecidos y Cadáveres - SIRDEC
</t>
    </r>
    <r>
      <rPr>
        <b/>
        <sz val="8"/>
        <color theme="1"/>
        <rFont val="Arial Narrow"/>
        <family val="2"/>
      </rPr>
      <t>1</t>
    </r>
    <r>
      <rPr>
        <sz val="8"/>
        <color theme="1"/>
        <rFont val="Arial Narrow"/>
        <family val="2"/>
      </rPr>
      <t xml:space="preserve"> La clasificación de homicidio aplicada por el INMLCF no tipifica un delito ni hace juicios de responsabilidad. Desde el punto de vista médico legal es “El que matare a otro”; de forma intencional o no intencional, la clasificación, de carácter forense, se genera en el contexto de la información aportada por la autoridad competente y los hallazgos durante el procedimiento de necropsia.
</t>
    </r>
    <r>
      <rPr>
        <b/>
        <sz val="8"/>
        <color theme="1"/>
        <rFont val="Arial Narrow"/>
        <family val="2"/>
      </rPr>
      <t>pr</t>
    </r>
    <r>
      <rPr>
        <sz val="8"/>
        <color theme="1"/>
        <rFont val="Arial Narrow"/>
        <family val="2"/>
      </rPr>
      <t xml:space="preserve">: cifra preliminar
</t>
    </r>
  </si>
  <si>
    <t>Cuadro 2.1</t>
  </si>
  <si>
    <t>Comparativo en cifras de lesiones no fatales por año del hecho y sexo de la víctima, según contexto de violencia</t>
  </si>
  <si>
    <t>Contexto de violencia</t>
  </si>
  <si>
    <t>Violencia interpersonal</t>
  </si>
  <si>
    <t>Violencia intrafamiliar</t>
  </si>
  <si>
    <t>Lesiones en eventos de transporte</t>
  </si>
  <si>
    <t>Exámenes médico legales por presunto delito sexual</t>
  </si>
  <si>
    <t>Lesiones accidentales</t>
  </si>
  <si>
    <r>
      <rPr>
        <b/>
        <sz val="8"/>
        <rFont val="Arial Narrow"/>
        <family val="2"/>
      </rPr>
      <t>Fuente:</t>
    </r>
    <r>
      <rPr>
        <sz val="8"/>
        <rFont val="Arial Narrow"/>
        <family val="2"/>
      </rPr>
      <t xml:space="preserve"> Instituto Nacional de Medicina Legal y Ciencias Forenses - INMLCF, Grupo Nacional de Analítica y Gobernanza de Datos - GNAGD
Sistema de Información de Clínica y Odontología Forense - SICLICO
</t>
    </r>
    <r>
      <rPr>
        <b/>
        <sz val="8"/>
        <rFont val="Arial Narrow"/>
        <family val="2"/>
      </rPr>
      <t>pr</t>
    </r>
    <r>
      <rPr>
        <sz val="8"/>
        <rFont val="Arial Narrow"/>
        <family val="2"/>
      </rPr>
      <t xml:space="preserve">: cifra preliminar
</t>
    </r>
  </si>
  <si>
    <t>Cuadro 2.2</t>
  </si>
  <si>
    <t>Cifras de lesiones no fatales por contexto de violencia, según grupo de edad</t>
  </si>
  <si>
    <t>Presunto delito sexual</t>
  </si>
  <si>
    <r>
      <rPr>
        <b/>
        <sz val="8"/>
        <rFont val="Arial Narrow"/>
        <family val="2"/>
      </rPr>
      <t>Fuente:</t>
    </r>
    <r>
      <rPr>
        <sz val="8"/>
        <rFont val="Arial Narrow"/>
        <family val="2"/>
      </rPr>
      <t xml:space="preserve"> Instituto Nacional de Medicina Legal y Ciencias Forenses - INMLCF, Grupo Nacional de Analítica y Gobernanza de Datos - GNAGD
Sistema de Información de Clínica y Odontología Forense - SICLICO
</t>
    </r>
    <r>
      <rPr>
        <b/>
        <sz val="8"/>
        <rFont val="Arial Narrow"/>
        <family val="2"/>
      </rPr>
      <t>pr</t>
    </r>
    <r>
      <rPr>
        <sz val="8"/>
        <rFont val="Arial Narrow"/>
        <family val="2"/>
      </rPr>
      <t xml:space="preserve">: cifra preliminar
</t>
    </r>
  </si>
  <si>
    <t>Cuadro 2.3</t>
  </si>
  <si>
    <t>Cifras de lesiones no fatales por contexto de violencia, según ciclo vital</t>
  </si>
  <si>
    <t xml:space="preserve">Total </t>
  </si>
  <si>
    <r>
      <rPr>
        <b/>
        <sz val="8"/>
        <rFont val="Arial Narrow"/>
        <family val="2"/>
      </rPr>
      <t>Fuente</t>
    </r>
    <r>
      <rPr>
        <sz val="8"/>
        <rFont val="Arial Narrow"/>
        <family val="2"/>
      </rPr>
      <t xml:space="preserve">: Instituto Nacional de Medicina Legal y Ciencias Forenses - INMLCF, Grupo Nacional de Analítica y Gobernanza de Datos - GNAGD
Sistema de Información de Clínica y Odontología Forense - SICLICO
</t>
    </r>
    <r>
      <rPr>
        <b/>
        <sz val="8"/>
        <rFont val="Arial Narrow"/>
        <family val="2"/>
      </rPr>
      <t>pr:</t>
    </r>
    <r>
      <rPr>
        <sz val="8"/>
        <rFont val="Arial Narrow"/>
        <family val="2"/>
      </rPr>
      <t xml:space="preserve"> cifra preliminar
-: No se registraron casos
</t>
    </r>
  </si>
  <si>
    <t>Cuadro 2.4</t>
  </si>
  <si>
    <r>
      <t>Variación absoluta y porcentual de 2026</t>
    </r>
    <r>
      <rPr>
        <b/>
        <vertAlign val="superscript"/>
        <sz val="11"/>
        <rFont val="Arial Narrow"/>
        <family val="2"/>
      </rPr>
      <t xml:space="preserve">pr </t>
    </r>
    <r>
      <rPr>
        <b/>
        <sz val="11"/>
        <rFont val="Arial Narrow"/>
        <family val="2"/>
      </rPr>
      <t>respecto a 2025</t>
    </r>
    <r>
      <rPr>
        <b/>
        <vertAlign val="superscript"/>
        <sz val="11"/>
        <rFont val="Arial Narrow"/>
        <family val="2"/>
      </rPr>
      <t xml:space="preserve">pr </t>
    </r>
    <r>
      <rPr>
        <b/>
        <sz val="11"/>
        <rFont val="Arial Narrow"/>
        <family val="2"/>
      </rPr>
      <t>según contexto de violencia</t>
    </r>
  </si>
  <si>
    <r>
      <rPr>
        <b/>
        <sz val="8"/>
        <rFont val="Arial Narrow"/>
        <family val="2"/>
      </rPr>
      <t>Fuente:</t>
    </r>
    <r>
      <rPr>
        <sz val="8"/>
        <rFont val="Arial Narrow"/>
        <family val="2"/>
      </rPr>
      <t xml:space="preserve"> Instituto Nacional de Medicina Legal y Ciencias Forenses - INMLCF 
Grupo Nacional de Analítica y Gobernanza de Datos - GNAGD
Sistema de Información de Clínica y Odontología Forense - SICLICO
</t>
    </r>
    <r>
      <rPr>
        <b/>
        <sz val="8"/>
        <rFont val="Arial Narrow"/>
        <family val="2"/>
      </rPr>
      <t>pr</t>
    </r>
    <r>
      <rPr>
        <sz val="8"/>
        <rFont val="Arial Narrow"/>
        <family val="2"/>
      </rPr>
      <t xml:space="preserve">: cifra preliminar
</t>
    </r>
  </si>
  <si>
    <t>Cuadro 2.5</t>
  </si>
  <si>
    <t>Cifras de lesiones no fatales por contexto de violencia según ciudades capitales</t>
  </si>
  <si>
    <r>
      <rPr>
        <b/>
        <sz val="8"/>
        <color theme="1"/>
        <rFont val="Arial Narrow"/>
        <family val="2"/>
      </rPr>
      <t>Fuente:</t>
    </r>
    <r>
      <rPr>
        <sz val="8"/>
        <color theme="1"/>
        <rFont val="Arial Narrow"/>
        <family val="2"/>
      </rPr>
      <t xml:space="preserve"> Instituto Nacional de Medicina Legal y Ciencias Forenses - INMLCF 
Grupo Nacional de Analítica y Gobernanza de Datos - GNAGD
Sistema de Información de Clínica y Odontología Forense - SICLICO
</t>
    </r>
    <r>
      <rPr>
        <b/>
        <sz val="8"/>
        <color theme="1"/>
        <rFont val="Arial Narrow"/>
        <family val="2"/>
      </rPr>
      <t>pr</t>
    </r>
    <r>
      <rPr>
        <sz val="8"/>
        <color theme="1"/>
        <rFont val="Arial Narrow"/>
        <family val="2"/>
      </rPr>
      <t xml:space="preserve">: cifra preliminar
</t>
    </r>
    <r>
      <rPr>
        <b/>
        <sz val="8"/>
        <color theme="1"/>
        <rFont val="Arial Narrow"/>
        <family val="2"/>
      </rPr>
      <t>-</t>
    </r>
    <r>
      <rPr>
        <sz val="8"/>
        <color theme="1"/>
        <rFont val="Arial Narrow"/>
        <family val="2"/>
      </rPr>
      <t>:No se registraron casos</t>
    </r>
  </si>
  <si>
    <t>Cuadro 2.6</t>
  </si>
  <si>
    <t>Cifras de lesiones no fatales por contexto de violencia según departamento del hecho</t>
  </si>
  <si>
    <t>Cuadro 2.7</t>
  </si>
  <si>
    <t>Comparativo en cifras de violencia intrafamiliar por año del hecho y sexo de la víctima, según contexto de violencia</t>
  </si>
  <si>
    <t>Violencia contra niños, niñas y adolescentes</t>
  </si>
  <si>
    <t>Violencia contra el adulto mayor</t>
  </si>
  <si>
    <t xml:space="preserve">Violencia de pareja </t>
  </si>
  <si>
    <t>Violencia entre otros familiares</t>
  </si>
  <si>
    <r>
      <rPr>
        <b/>
        <sz val="8"/>
        <color theme="1"/>
        <rFont val="Arial Narrow"/>
        <family val="2"/>
      </rPr>
      <t xml:space="preserve">Fuente: </t>
    </r>
    <r>
      <rPr>
        <sz val="8"/>
        <color theme="1"/>
        <rFont val="Arial Narrow"/>
        <family val="2"/>
      </rPr>
      <t xml:space="preserve">Instituto Nacional de Medicina Legal y Ciencias Forenses - INMLCF 
Grupo Nacional de Analítica y Gobernanza de Datos - GNAGD
Sistema de Información de Clínica y Odontología Forense - SICLICO
</t>
    </r>
    <r>
      <rPr>
        <b/>
        <sz val="8"/>
        <color theme="1"/>
        <rFont val="Arial Narrow"/>
        <family val="2"/>
      </rPr>
      <t>pr:</t>
    </r>
    <r>
      <rPr>
        <sz val="8"/>
        <color theme="1"/>
        <rFont val="Arial Narrow"/>
        <family val="2"/>
      </rPr>
      <t xml:space="preserve"> cifra preliminar
</t>
    </r>
  </si>
  <si>
    <t>Cuadro 2.8</t>
  </si>
  <si>
    <t>Cifras de violencia intrafamiliar por contexto de violencia, según grupo de edad</t>
  </si>
  <si>
    <t>--</t>
  </si>
  <si>
    <r>
      <t xml:space="preserve">Fuente: </t>
    </r>
    <r>
      <rPr>
        <sz val="8"/>
        <color theme="1"/>
        <rFont val="Arial Narrow"/>
        <family val="2"/>
      </rPr>
      <t>Instituto Nacional de Medicina Legal y Ciencias Forenses - INMLCF 
Grupo Nacional de Analítica y Gobernanza de Datos - GNAGD
Sistema de Información de Clínica y Odontología Forense - SICLICO</t>
    </r>
    <r>
      <rPr>
        <b/>
        <sz val="8"/>
        <color theme="1"/>
        <rFont val="Arial Narrow"/>
        <family val="2"/>
      </rPr>
      <t xml:space="preserve">
pr: </t>
    </r>
    <r>
      <rPr>
        <sz val="8"/>
        <color theme="1"/>
        <rFont val="Arial Narrow"/>
        <family val="2"/>
      </rPr>
      <t>cifra preliminar</t>
    </r>
    <r>
      <rPr>
        <b/>
        <sz val="8"/>
        <color theme="1"/>
        <rFont val="Arial Narrow"/>
        <family val="2"/>
      </rPr>
      <t xml:space="preserve">
--: </t>
    </r>
    <r>
      <rPr>
        <sz val="8"/>
        <color theme="1"/>
        <rFont val="Arial Narrow"/>
        <family val="2"/>
      </rPr>
      <t>No es aplicable</t>
    </r>
    <r>
      <rPr>
        <b/>
        <sz val="8"/>
        <color theme="1"/>
        <rFont val="Arial Narrow"/>
        <family val="2"/>
      </rPr>
      <t xml:space="preserve">
</t>
    </r>
  </si>
  <si>
    <t>Cuadro 2.9</t>
  </si>
  <si>
    <t>Cifras de violencia intrafamiliar por contexto de violencia, según ciclo vital</t>
  </si>
  <si>
    <r>
      <t xml:space="preserve">Fuente: </t>
    </r>
    <r>
      <rPr>
        <sz val="8"/>
        <color theme="1"/>
        <rFont val="Arial Narrow"/>
        <family val="2"/>
      </rPr>
      <t>Instituto Nacional de Medicina Legal y Ciencias Forenses - INMLCF 
Grupo Nacional de Analítica y Gobernanza de Datos - GNAGD
Sistema de Información de Clínica y Odontología Forense - SICLICO</t>
    </r>
    <r>
      <rPr>
        <b/>
        <sz val="8"/>
        <color theme="1"/>
        <rFont val="Arial Narrow"/>
        <family val="2"/>
      </rPr>
      <t xml:space="preserve">
pr: </t>
    </r>
    <r>
      <rPr>
        <sz val="8"/>
        <color theme="1"/>
        <rFont val="Arial Narrow"/>
        <family val="2"/>
      </rPr>
      <t>cifra preliminar</t>
    </r>
    <r>
      <rPr>
        <b/>
        <sz val="8"/>
        <color theme="1"/>
        <rFont val="Arial Narrow"/>
        <family val="2"/>
      </rPr>
      <t xml:space="preserve">
--: </t>
    </r>
    <r>
      <rPr>
        <sz val="8"/>
        <color theme="1"/>
        <rFont val="Arial Narrow"/>
        <family val="2"/>
      </rPr>
      <t>No es aplicable</t>
    </r>
  </si>
  <si>
    <t>Cuadro 2.10</t>
  </si>
  <si>
    <r>
      <t>Variación absoluta y porcentual de 2026</t>
    </r>
    <r>
      <rPr>
        <b/>
        <vertAlign val="superscript"/>
        <sz val="11"/>
        <rFont val="Arial Narrow"/>
        <family val="2"/>
      </rPr>
      <t>pr</t>
    </r>
    <r>
      <rPr>
        <b/>
        <sz val="11"/>
        <rFont val="Arial Narrow"/>
        <family val="2"/>
      </rPr>
      <t xml:space="preserve"> respecto a 2025</t>
    </r>
    <r>
      <rPr>
        <b/>
        <vertAlign val="superscript"/>
        <sz val="11"/>
        <rFont val="Arial Narrow"/>
        <family val="2"/>
      </rPr>
      <t xml:space="preserve">pr </t>
    </r>
    <r>
      <rPr>
        <b/>
        <sz val="11"/>
        <rFont val="Arial Narrow"/>
        <family val="2"/>
      </rPr>
      <t>según contexto de violencia intrafamiliar</t>
    </r>
  </si>
  <si>
    <r>
      <rPr>
        <b/>
        <sz val="8"/>
        <color theme="1"/>
        <rFont val="Arial Narrow"/>
        <family val="2"/>
      </rPr>
      <t>Fuente:</t>
    </r>
    <r>
      <rPr>
        <sz val="8"/>
        <color theme="1"/>
        <rFont val="Arial Narrow"/>
        <family val="2"/>
      </rPr>
      <t xml:space="preserve"> Instituto Nacional de Medicina Legal y Ciencias Forenses - INMLCF 
Grupo Nacional de Analítica y Gobernanza de Datos - GNAGD
Sistema de Información de Clínica y Odontología Forense - SICLICO
</t>
    </r>
    <r>
      <rPr>
        <b/>
        <sz val="8"/>
        <color theme="1"/>
        <rFont val="Arial Narrow"/>
        <family val="2"/>
      </rPr>
      <t xml:space="preserve">pr: </t>
    </r>
    <r>
      <rPr>
        <sz val="8"/>
        <color theme="1"/>
        <rFont val="Arial Narrow"/>
        <family val="2"/>
      </rPr>
      <t>cifra preliminar</t>
    </r>
  </si>
  <si>
    <t>Cuadro 2.11</t>
  </si>
  <si>
    <t>Cifras de violencia intrafamiliar por contexto de violencia según ciudades capitales</t>
  </si>
  <si>
    <r>
      <rPr>
        <b/>
        <sz val="8"/>
        <color theme="1"/>
        <rFont val="Arial Narrow"/>
        <family val="2"/>
      </rPr>
      <t>Fuente</t>
    </r>
    <r>
      <rPr>
        <sz val="8"/>
        <color theme="1"/>
        <rFont val="Arial Narrow"/>
        <family val="2"/>
      </rPr>
      <t xml:space="preserve">: Instituto Nacional de Medicina Legal y Ciencias Forenses - INMLCF 
Grupo Nacional de Analítica y Gobernanza de Datos - GNAGD
Sistema de Información de Clínica y Odontología Forense - SICLICO
</t>
    </r>
    <r>
      <rPr>
        <b/>
        <sz val="8"/>
        <color theme="1"/>
        <rFont val="Arial Narrow"/>
        <family val="2"/>
      </rPr>
      <t>pr:</t>
    </r>
    <r>
      <rPr>
        <sz val="8"/>
        <color theme="1"/>
        <rFont val="Arial Narrow"/>
        <family val="2"/>
      </rPr>
      <t xml:space="preserve"> cifra preliminar
</t>
    </r>
  </si>
  <si>
    <t>Cuadro 2.12</t>
  </si>
  <si>
    <t>Cifras de violencia intrafamiliar por contexto de violencia según departamento del hecho</t>
  </si>
  <si>
    <t>Departamentos de Colombia</t>
  </si>
  <si>
    <r>
      <rPr>
        <b/>
        <sz val="8"/>
        <color theme="1"/>
        <rFont val="Arial Narrow"/>
        <family val="2"/>
      </rPr>
      <t>Fuente</t>
    </r>
    <r>
      <rPr>
        <sz val="8"/>
        <color theme="1"/>
        <rFont val="Arial Narrow"/>
        <family val="2"/>
      </rPr>
      <t xml:space="preserve">: Instituto Nacional de Medicina Legal y Ciencias Forenses - INMLCF
Grupo Nacional de Analítica y Gobernanza de Datos - GNAGD
Sistema de Información de Clínica y Odontología Forense - SICLICO
</t>
    </r>
    <r>
      <rPr>
        <b/>
        <sz val="8"/>
        <color theme="1"/>
        <rFont val="Arial Narrow"/>
        <family val="2"/>
      </rPr>
      <t>pr</t>
    </r>
    <r>
      <rPr>
        <sz val="8"/>
        <color theme="1"/>
        <rFont val="Arial Narrow"/>
        <family val="2"/>
      </rPr>
      <t xml:space="preserve">: cifra preliminar
</t>
    </r>
  </si>
  <si>
    <r>
      <t>Enero - junio 2025</t>
    </r>
    <r>
      <rPr>
        <vertAlign val="superscript"/>
        <sz val="11"/>
        <color theme="1"/>
        <rFont val="Arial Narrow"/>
        <family val="2"/>
      </rPr>
      <t>pr</t>
    </r>
    <r>
      <rPr>
        <sz val="11"/>
        <color theme="1"/>
        <rFont val="Arial Narrow"/>
        <family val="2"/>
      </rPr>
      <t xml:space="preserve"> y 2026</t>
    </r>
    <r>
      <rPr>
        <vertAlign val="superscript"/>
        <sz val="11"/>
        <color theme="1"/>
        <rFont val="Arial Narrow"/>
        <family val="2"/>
      </rPr>
      <t>pr</t>
    </r>
  </si>
  <si>
    <r>
      <t>Gráfica 1. Porcentaje de muertes violentas según manera de muerte. Colombia, Año 2026</t>
    </r>
    <r>
      <rPr>
        <b/>
        <vertAlign val="superscript"/>
        <sz val="11"/>
        <color theme="1"/>
        <rFont val="Arial Narrow"/>
        <family val="2"/>
      </rPr>
      <t>pr</t>
    </r>
    <r>
      <rPr>
        <b/>
        <sz val="11"/>
        <color theme="1"/>
        <rFont val="Arial Narrow"/>
        <family val="2"/>
      </rPr>
      <t xml:space="preserve"> (enero - junio) </t>
    </r>
  </si>
  <si>
    <r>
      <t>Enero - junio 2026</t>
    </r>
    <r>
      <rPr>
        <vertAlign val="superscript"/>
        <sz val="11"/>
        <color theme="1"/>
        <rFont val="Arial Narrow"/>
        <family val="2"/>
      </rPr>
      <t>pr</t>
    </r>
  </si>
  <si>
    <r>
      <t>Gráfica 2. Variación porcentual de muertes violentas de 2026</t>
    </r>
    <r>
      <rPr>
        <b/>
        <vertAlign val="superscript"/>
        <sz val="11"/>
        <color theme="1"/>
        <rFont val="Arial Narrow"/>
        <family val="2"/>
      </rPr>
      <t>pr</t>
    </r>
    <r>
      <rPr>
        <b/>
        <sz val="11"/>
        <color theme="1"/>
        <rFont val="Arial Narrow"/>
        <family val="2"/>
      </rPr>
      <t xml:space="preserve"> 
respecto a 2025</t>
    </r>
    <r>
      <rPr>
        <b/>
        <vertAlign val="superscript"/>
        <sz val="11"/>
        <color theme="1"/>
        <rFont val="Arial Narrow"/>
        <family val="2"/>
      </rPr>
      <t>pr</t>
    </r>
    <r>
      <rPr>
        <b/>
        <sz val="11"/>
        <color theme="1"/>
        <rFont val="Arial Narrow"/>
        <family val="2"/>
      </rPr>
      <t xml:space="preserve">. Colombia (enero - junio). </t>
    </r>
  </si>
  <si>
    <t>Transexual</t>
  </si>
  <si>
    <r>
      <t>Gráfica 4. Variación porcentual de lesiones no fatales de 2026</t>
    </r>
    <r>
      <rPr>
        <b/>
        <vertAlign val="superscript"/>
        <sz val="11"/>
        <color theme="1"/>
        <rFont val="Arial Narrow"/>
        <family val="2"/>
      </rPr>
      <t>pr</t>
    </r>
    <r>
      <rPr>
        <b/>
        <sz val="11"/>
        <color theme="1"/>
        <rFont val="Arial Narrow"/>
        <family val="2"/>
      </rPr>
      <t xml:space="preserve"> 
respecto a  2025</t>
    </r>
    <r>
      <rPr>
        <b/>
        <vertAlign val="superscript"/>
        <sz val="11"/>
        <color theme="1"/>
        <rFont val="Arial Narrow"/>
        <family val="2"/>
      </rPr>
      <t>pr</t>
    </r>
    <r>
      <rPr>
        <b/>
        <sz val="11"/>
        <color theme="1"/>
        <rFont val="Arial Narrow"/>
        <family val="2"/>
      </rPr>
      <t xml:space="preserve">. Colombia. (enero - junio) </t>
    </r>
  </si>
  <si>
    <r>
      <t>Gráfica 5. Porcentaje de violencia intrafamiliar según contexto de violencia. Colombia, Año 2026</t>
    </r>
    <r>
      <rPr>
        <b/>
        <vertAlign val="superscript"/>
        <sz val="11"/>
        <color theme="1"/>
        <rFont val="Arial Narrow"/>
        <family val="2"/>
      </rPr>
      <t>pr</t>
    </r>
    <r>
      <rPr>
        <b/>
        <sz val="11"/>
        <color theme="1"/>
        <rFont val="Arial Narrow"/>
        <family val="2"/>
      </rPr>
      <t xml:space="preserve"> 
(enero - junio) </t>
    </r>
  </si>
  <si>
    <r>
      <t>Gráfica 3. Porcentaje de lesiones no fatales según contexto de violencia. Colombia, Año 2026</t>
    </r>
    <r>
      <rPr>
        <b/>
        <vertAlign val="superscript"/>
        <sz val="11"/>
        <color theme="1"/>
        <rFont val="Arial Narrow"/>
        <family val="2"/>
      </rPr>
      <t>pr</t>
    </r>
    <r>
      <rPr>
        <b/>
        <sz val="11"/>
        <color theme="1"/>
        <rFont val="Arial Narrow"/>
        <family val="2"/>
      </rPr>
      <t xml:space="preserve"> (enero - junio) </t>
    </r>
  </si>
  <si>
    <r>
      <t>Gráfica 6. Variación porcentual de violencia intrafamiliar de 2026</t>
    </r>
    <r>
      <rPr>
        <b/>
        <vertAlign val="superscript"/>
        <sz val="11"/>
        <color theme="1"/>
        <rFont val="Arial Narrow"/>
        <family val="2"/>
      </rPr>
      <t>pr</t>
    </r>
    <r>
      <rPr>
        <b/>
        <sz val="11"/>
        <color theme="1"/>
        <rFont val="Arial Narrow"/>
        <family val="2"/>
      </rPr>
      <t xml:space="preserve"> 
respecto a 2025</t>
    </r>
    <r>
      <rPr>
        <b/>
        <vertAlign val="superscript"/>
        <sz val="11"/>
        <color theme="1"/>
        <rFont val="Arial Narrow"/>
        <family val="2"/>
      </rPr>
      <t>pr</t>
    </r>
    <r>
      <rPr>
        <b/>
        <sz val="11"/>
        <color theme="1"/>
        <rFont val="Arial Narrow"/>
        <family val="2"/>
      </rPr>
      <t xml:space="preserve">. Colombia (enero - junio).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</si>
</sst>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64" formatCode="_-* #,##0_-;\-* #,##0_-;_-* &quot;-&quot;_-;_-@_-"/>
    <numFmt numFmtId="165" formatCode="_-* #,##0.00_-;\-* #,##0.00_-;_-* &quot;-&quot;??_-;_-@_-"/>
    <numFmt numFmtId="171" formatCode="_-* #,##0_-;\-* #,##0_-;_-* &quot;-&quot;??_-;_-@_-"/>
  </numFmts>
  <fonts count="2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 Narrow"/>
      <family val="2"/>
    </font>
    <font>
      <sz val="12"/>
      <color theme="1"/>
      <name val="Arial Narrow"/>
      <family val="2"/>
    </font>
    <font>
      <b/>
      <sz val="12"/>
      <color theme="1"/>
      <name val="Arial Narrow"/>
      <family val="2"/>
    </font>
    <font>
      <b/>
      <sz val="12"/>
      <color theme="0"/>
      <name val="Arial Narrow"/>
      <family val="2"/>
    </font>
    <font>
      <sz val="10"/>
      <name val="Arial Narrow"/>
      <family val="2"/>
    </font>
    <font>
      <b/>
      <sz val="10"/>
      <color theme="1"/>
      <name val="Arial Narrow"/>
      <family val="2"/>
    </font>
    <font>
      <sz val="10"/>
      <color theme="1"/>
      <name val="Arial Narrow"/>
      <family val="2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b/>
      <vertAlign val="superscript"/>
      <sz val="11"/>
      <color theme="1"/>
      <name val="Arial Narrow"/>
      <family val="2"/>
    </font>
    <font>
      <b/>
      <vertAlign val="superscript"/>
      <sz val="10"/>
      <color theme="1"/>
      <name val="Arial Narrow"/>
      <family val="2"/>
    </font>
    <font>
      <b/>
      <sz val="11"/>
      <name val="Arial Narrow"/>
      <family val="2"/>
    </font>
    <font>
      <b/>
      <vertAlign val="superscript"/>
      <sz val="11"/>
      <name val="Arial Narrow"/>
      <family val="2"/>
    </font>
    <font>
      <vertAlign val="superscript"/>
      <sz val="11"/>
      <color theme="1"/>
      <name val="Arial Narrow"/>
      <family val="2"/>
    </font>
    <font>
      <b/>
      <sz val="10"/>
      <color theme="0"/>
      <name val="Arial Narrow"/>
      <family val="2"/>
    </font>
    <font>
      <b/>
      <vertAlign val="superscript"/>
      <sz val="10"/>
      <color theme="0"/>
      <name val="Arial Narrow"/>
      <family val="2"/>
    </font>
    <font>
      <vertAlign val="superscript"/>
      <sz val="10"/>
      <color theme="1"/>
      <name val="Arial Narrow"/>
      <family val="2"/>
    </font>
    <font>
      <sz val="8"/>
      <name val="Arial Narrow"/>
      <family val="2"/>
    </font>
    <font>
      <b/>
      <sz val="8"/>
      <color theme="1"/>
      <name val="Arial Narrow"/>
      <family val="2"/>
    </font>
    <font>
      <sz val="8"/>
      <color theme="1"/>
      <name val="Arial Narrow"/>
      <family val="2"/>
    </font>
    <font>
      <b/>
      <sz val="8"/>
      <name val="Arial Narrow"/>
      <family val="2"/>
    </font>
    <font>
      <sz val="8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0504D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2DBDB"/>
        <bgColor indexed="64"/>
      </patternFill>
    </fill>
    <fill>
      <patternFill patternType="solid">
        <fgColor theme="0"/>
        <bgColor indexed="64"/>
      </patternFill>
    </fill>
  </fills>
  <borders count="5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/>
      <right style="hair">
        <color theme="0"/>
      </right>
      <top style="hair">
        <color theme="0"/>
      </top>
      <bottom style="hair">
        <color theme="0"/>
      </bottom>
      <diagonal/>
    </border>
    <border>
      <left style="hair">
        <color theme="0"/>
      </left>
      <right style="hair">
        <color theme="0"/>
      </right>
      <top style="hair">
        <color theme="0"/>
      </top>
      <bottom style="hair">
        <color theme="0"/>
      </bottom>
      <diagonal/>
    </border>
    <border>
      <left/>
      <right style="hair">
        <color theme="0"/>
      </right>
      <top style="hair">
        <color theme="0"/>
      </top>
      <bottom/>
      <diagonal/>
    </border>
    <border>
      <left style="hair">
        <color theme="0"/>
      </left>
      <right style="hair">
        <color theme="0"/>
      </right>
      <top style="hair">
        <color theme="0"/>
      </top>
      <bottom/>
      <diagonal/>
    </border>
    <border>
      <left style="hair">
        <color theme="0"/>
      </left>
      <right style="thin">
        <color indexed="64"/>
      </right>
      <top style="hair">
        <color theme="0"/>
      </top>
      <bottom style="hair">
        <color theme="0"/>
      </bottom>
      <diagonal/>
    </border>
    <border>
      <left style="hair">
        <color theme="0"/>
      </left>
      <right style="thin">
        <color indexed="64"/>
      </right>
      <top style="hair">
        <color theme="0"/>
      </top>
      <bottom/>
      <diagonal/>
    </border>
    <border>
      <left/>
      <right style="hair">
        <color theme="0"/>
      </right>
      <top/>
      <bottom style="hair">
        <color theme="0"/>
      </bottom>
      <diagonal/>
    </border>
    <border>
      <left style="hair">
        <color theme="0"/>
      </left>
      <right style="hair">
        <color theme="0"/>
      </right>
      <top/>
      <bottom style="hair">
        <color theme="0"/>
      </bottom>
      <diagonal/>
    </border>
    <border>
      <left style="hair">
        <color theme="0"/>
      </left>
      <right style="thin">
        <color indexed="64"/>
      </right>
      <top/>
      <bottom style="hair">
        <color theme="0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theme="0"/>
      </right>
      <top style="medium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medium">
        <color indexed="64"/>
      </top>
      <bottom style="thin">
        <color theme="0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thin">
        <color theme="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indexed="64"/>
      </right>
      <top/>
      <bottom style="thin">
        <color theme="0"/>
      </bottom>
      <diagonal/>
    </border>
    <border>
      <left/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indexed="64"/>
      </right>
      <top style="thin">
        <color theme="0"/>
      </top>
      <bottom/>
      <diagonal/>
    </border>
    <border>
      <left/>
      <right style="hair">
        <color theme="0"/>
      </right>
      <top style="thin">
        <color indexed="64"/>
      </top>
      <bottom style="hair">
        <color theme="0"/>
      </bottom>
      <diagonal/>
    </border>
    <border>
      <left style="hair">
        <color theme="0"/>
      </left>
      <right style="hair">
        <color theme="0"/>
      </right>
      <top style="thin">
        <color indexed="64"/>
      </top>
      <bottom style="hair">
        <color theme="0"/>
      </bottom>
      <diagonal/>
    </border>
    <border>
      <left style="hair">
        <color theme="0"/>
      </left>
      <right style="thin">
        <color indexed="64"/>
      </right>
      <top style="thin">
        <color indexed="64"/>
      </top>
      <bottom style="hair">
        <color theme="0"/>
      </bottom>
      <diagonal/>
    </border>
  </borders>
  <cellStyleXfs count="4">
    <xf numFmtId="0" fontId="0" fillId="0" borderId="0"/>
    <xf numFmtId="0" fontId="2" fillId="0" borderId="0"/>
    <xf numFmtId="165" fontId="2" fillId="0" borderId="0" applyFont="0" applyFill="0" applyBorder="0" applyAlignment="0" applyProtection="0"/>
    <xf numFmtId="0" fontId="4" fillId="3" borderId="4" applyFont="0" applyAlignment="0" applyProtection="0">
      <alignment horizontal="left" vertical="center" indent="1"/>
    </xf>
  </cellStyleXfs>
  <cellXfs count="274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3" fontId="0" fillId="0" borderId="0" xfId="0" applyNumberFormat="1"/>
    <xf numFmtId="4" fontId="0" fillId="0" borderId="0" xfId="0" applyNumberFormat="1"/>
    <xf numFmtId="2" fontId="0" fillId="0" borderId="0" xfId="0" applyNumberFormat="1"/>
    <xf numFmtId="3" fontId="1" fillId="0" borderId="0" xfId="0" applyNumberFormat="1" applyFont="1"/>
    <xf numFmtId="4" fontId="1" fillId="0" borderId="0" xfId="0" applyNumberFormat="1" applyFont="1"/>
    <xf numFmtId="3" fontId="1" fillId="0" borderId="0" xfId="0" applyNumberFormat="1" applyFont="1" applyAlignment="1">
      <alignment horizontal="right" vertical="center" indent="1"/>
    </xf>
    <xf numFmtId="3" fontId="1" fillId="0" borderId="0" xfId="0" applyNumberFormat="1" applyFont="1" applyAlignment="1">
      <alignment horizontal="right" vertical="center"/>
    </xf>
    <xf numFmtId="2" fontId="0" fillId="0" borderId="0" xfId="0" applyNumberFormat="1" applyAlignment="1">
      <alignment horizontal="left"/>
    </xf>
    <xf numFmtId="0" fontId="4" fillId="0" borderId="0" xfId="0" applyFont="1"/>
    <xf numFmtId="3" fontId="5" fillId="0" borderId="0" xfId="0" applyNumberFormat="1" applyFont="1" applyAlignment="1">
      <alignment horizontal="right" vertical="center" indent="1"/>
    </xf>
    <xf numFmtId="3" fontId="5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left" vertical="center" indent="1"/>
    </xf>
    <xf numFmtId="0" fontId="4" fillId="0" borderId="2" xfId="0" applyFont="1" applyBorder="1"/>
    <xf numFmtId="0" fontId="4" fillId="0" borderId="7" xfId="0" applyFont="1" applyBorder="1"/>
    <xf numFmtId="0" fontId="4" fillId="0" borderId="8" xfId="0" applyFont="1" applyBorder="1"/>
    <xf numFmtId="0" fontId="1" fillId="0" borderId="0" xfId="0" applyFont="1" applyAlignment="1">
      <alignment horizontal="left" vertical="center" indent="1"/>
    </xf>
    <xf numFmtId="0" fontId="8" fillId="0" borderId="0" xfId="0" applyFont="1" applyAlignment="1">
      <alignment horizontal="left" vertical="top" wrapText="1"/>
    </xf>
    <xf numFmtId="0" fontId="8" fillId="0" borderId="2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left" vertical="top" wrapText="1"/>
    </xf>
    <xf numFmtId="0" fontId="10" fillId="0" borderId="2" xfId="0" applyFont="1" applyBorder="1"/>
    <xf numFmtId="0" fontId="10" fillId="0" borderId="7" xfId="0" applyFont="1" applyBorder="1"/>
    <xf numFmtId="0" fontId="10" fillId="0" borderId="0" xfId="0" applyFont="1"/>
    <xf numFmtId="0" fontId="10" fillId="0" borderId="8" xfId="0" applyFont="1" applyBorder="1"/>
    <xf numFmtId="0" fontId="3" fillId="0" borderId="0" xfId="0" applyFont="1" applyAlignment="1">
      <alignment vertical="center" wrapText="1"/>
    </xf>
    <xf numFmtId="0" fontId="0" fillId="0" borderId="7" xfId="0" applyBorder="1"/>
    <xf numFmtId="0" fontId="0" fillId="0" borderId="8" xfId="0" applyBorder="1"/>
    <xf numFmtId="0" fontId="0" fillId="0" borderId="2" xfId="0" applyBorder="1"/>
    <xf numFmtId="0" fontId="7" fillId="0" borderId="0" xfId="0" applyFont="1" applyAlignment="1">
      <alignment vertical="center"/>
    </xf>
    <xf numFmtId="3" fontId="11" fillId="0" borderId="0" xfId="0" applyNumberFormat="1" applyFont="1" applyAlignment="1">
      <alignment horizontal="right" vertical="center" indent="1"/>
    </xf>
    <xf numFmtId="0" fontId="0" fillId="0" borderId="0" xfId="0" applyAlignment="1">
      <alignment vertical="top"/>
    </xf>
    <xf numFmtId="10" fontId="0" fillId="0" borderId="0" xfId="0" applyNumberFormat="1"/>
    <xf numFmtId="0" fontId="7" fillId="0" borderId="0" xfId="0" applyFont="1" applyAlignment="1">
      <alignment horizontal="left" vertical="top" wrapText="1"/>
    </xf>
    <xf numFmtId="0" fontId="7" fillId="0" borderId="0" xfId="0" applyFont="1" applyAlignment="1">
      <alignment vertical="top" wrapText="1"/>
    </xf>
    <xf numFmtId="0" fontId="9" fillId="0" borderId="0" xfId="0" applyFont="1" applyAlignment="1">
      <alignment horizontal="left" wrapText="1"/>
    </xf>
    <xf numFmtId="0" fontId="10" fillId="0" borderId="2" xfId="0" applyFont="1" applyBorder="1" applyAlignment="1">
      <alignment horizontal="left"/>
    </xf>
    <xf numFmtId="0" fontId="10" fillId="0" borderId="7" xfId="0" applyFont="1" applyBorder="1" applyAlignment="1">
      <alignment horizontal="left"/>
    </xf>
    <xf numFmtId="0" fontId="10" fillId="0" borderId="0" xfId="0" applyFont="1" applyAlignment="1">
      <alignment horizontal="left"/>
    </xf>
    <xf numFmtId="0" fontId="10" fillId="0" borderId="8" xfId="0" applyFont="1" applyBorder="1" applyAlignment="1">
      <alignment horizontal="left"/>
    </xf>
    <xf numFmtId="3" fontId="11" fillId="0" borderId="8" xfId="0" applyNumberFormat="1" applyFont="1" applyBorder="1" applyAlignment="1">
      <alignment horizontal="right" vertical="center" indent="1"/>
    </xf>
    <xf numFmtId="0" fontId="9" fillId="0" borderId="0" xfId="0" applyFont="1" applyAlignment="1">
      <alignment horizontal="left"/>
    </xf>
    <xf numFmtId="0" fontId="6" fillId="0" borderId="0" xfId="0" applyFont="1" applyAlignment="1">
      <alignment vertical="center"/>
    </xf>
    <xf numFmtId="3" fontId="0" fillId="0" borderId="2" xfId="0" applyNumberFormat="1" applyBorder="1"/>
    <xf numFmtId="3" fontId="0" fillId="0" borderId="7" xfId="0" applyNumberFormat="1" applyBorder="1"/>
    <xf numFmtId="3" fontId="0" fillId="0" borderId="8" xfId="0" applyNumberFormat="1" applyBorder="1"/>
    <xf numFmtId="0" fontId="8" fillId="0" borderId="2" xfId="0" applyFont="1" applyBorder="1" applyAlignment="1">
      <alignment horizontal="left" wrapText="1"/>
    </xf>
    <xf numFmtId="0" fontId="5" fillId="0" borderId="2" xfId="0" applyFont="1" applyBorder="1" applyAlignment="1">
      <alignment horizontal="left" wrapText="1"/>
    </xf>
    <xf numFmtId="0" fontId="5" fillId="0" borderId="7" xfId="0" applyFont="1" applyBorder="1" applyAlignment="1">
      <alignment horizontal="left" wrapText="1"/>
    </xf>
    <xf numFmtId="0" fontId="5" fillId="0" borderId="0" xfId="0" applyFont="1" applyAlignment="1">
      <alignment horizontal="left" wrapText="1"/>
    </xf>
    <xf numFmtId="0" fontId="5" fillId="0" borderId="8" xfId="0" applyFont="1" applyBorder="1" applyAlignment="1">
      <alignment horizontal="left" wrapText="1"/>
    </xf>
    <xf numFmtId="0" fontId="8" fillId="0" borderId="3" xfId="0" applyFont="1" applyBorder="1" applyAlignment="1">
      <alignment horizontal="left" wrapText="1"/>
    </xf>
    <xf numFmtId="0" fontId="14" fillId="0" borderId="3" xfId="0" applyFont="1" applyBorder="1" applyAlignment="1">
      <alignment vertical="center"/>
    </xf>
    <xf numFmtId="0" fontId="11" fillId="0" borderId="2" xfId="0" applyFont="1" applyBorder="1" applyAlignment="1">
      <alignment horizontal="left" vertical="top" wrapText="1"/>
    </xf>
    <xf numFmtId="0" fontId="11" fillId="0" borderId="7" xfId="0" applyFont="1" applyBorder="1" applyAlignment="1">
      <alignment horizontal="left" vertical="top" wrapText="1"/>
    </xf>
    <xf numFmtId="0" fontId="14" fillId="0" borderId="4" xfId="0" applyFont="1" applyBorder="1" applyAlignment="1">
      <alignment vertical="center"/>
    </xf>
    <xf numFmtId="0" fontId="11" fillId="0" borderId="0" xfId="0" applyFont="1" applyAlignment="1">
      <alignment horizontal="left" vertical="top" wrapText="1"/>
    </xf>
    <xf numFmtId="0" fontId="10" fillId="0" borderId="4" xfId="0" applyFont="1" applyBorder="1" applyAlignment="1">
      <alignment vertical="center"/>
    </xf>
    <xf numFmtId="3" fontId="11" fillId="0" borderId="0" xfId="0" applyNumberFormat="1" applyFont="1" applyAlignment="1">
      <alignment horizontal="right"/>
    </xf>
    <xf numFmtId="3" fontId="11" fillId="0" borderId="8" xfId="0" applyNumberFormat="1" applyFont="1" applyBorder="1" applyAlignment="1">
      <alignment horizontal="right"/>
    </xf>
    <xf numFmtId="0" fontId="10" fillId="0" borderId="4" xfId="0" applyFont="1" applyBorder="1"/>
    <xf numFmtId="2" fontId="10" fillId="0" borderId="0" xfId="0" applyNumberFormat="1" applyFont="1"/>
    <xf numFmtId="10" fontId="10" fillId="0" borderId="0" xfId="0" applyNumberFormat="1" applyFont="1"/>
    <xf numFmtId="0" fontId="11" fillId="0" borderId="0" xfId="0" applyFont="1" applyAlignment="1">
      <alignment horizontal="left" vertical="center" indent="1"/>
    </xf>
    <xf numFmtId="3" fontId="11" fillId="0" borderId="0" xfId="0" applyNumberFormat="1" applyFont="1" applyAlignment="1">
      <alignment horizontal="right" vertical="center"/>
    </xf>
    <xf numFmtId="4" fontId="10" fillId="0" borderId="0" xfId="0" applyNumberFormat="1" applyFont="1"/>
    <xf numFmtId="3" fontId="10" fillId="0" borderId="0" xfId="0" applyNumberFormat="1" applyFont="1"/>
    <xf numFmtId="4" fontId="11" fillId="0" borderId="0" xfId="0" applyNumberFormat="1" applyFont="1" applyAlignment="1">
      <alignment horizontal="right" vertical="center" indent="1"/>
    </xf>
    <xf numFmtId="4" fontId="10" fillId="0" borderId="0" xfId="0" applyNumberFormat="1" applyFont="1" applyAlignment="1">
      <alignment horizontal="right" indent="1"/>
    </xf>
    <xf numFmtId="49" fontId="10" fillId="0" borderId="0" xfId="0" applyNumberFormat="1" applyFont="1"/>
    <xf numFmtId="0" fontId="9" fillId="0" borderId="4" xfId="0" applyFont="1" applyBorder="1" applyAlignment="1">
      <alignment horizontal="left" vertical="center" indent="1"/>
    </xf>
    <xf numFmtId="0" fontId="11" fillId="0" borderId="0" xfId="0" applyFont="1" applyAlignment="1">
      <alignment horizontal="left" vertical="center"/>
    </xf>
    <xf numFmtId="0" fontId="9" fillId="0" borderId="9" xfId="0" applyFont="1" applyBorder="1" applyAlignment="1">
      <alignment horizontal="left" vertical="center" indent="1"/>
    </xf>
    <xf numFmtId="0" fontId="9" fillId="4" borderId="4" xfId="0" applyFont="1" applyFill="1" applyBorder="1" applyAlignment="1">
      <alignment horizontal="left" vertical="center" indent="1"/>
    </xf>
    <xf numFmtId="0" fontId="9" fillId="4" borderId="4" xfId="0" applyFont="1" applyFill="1" applyBorder="1" applyAlignment="1">
      <alignment horizontal="left" vertical="center" wrapText="1" indent="1"/>
    </xf>
    <xf numFmtId="3" fontId="11" fillId="0" borderId="2" xfId="0" applyNumberFormat="1" applyFont="1" applyBorder="1" applyAlignment="1">
      <alignment horizontal="right" vertical="center"/>
    </xf>
    <xf numFmtId="3" fontId="11" fillId="0" borderId="7" xfId="0" applyNumberFormat="1" applyFont="1" applyBorder="1" applyAlignment="1">
      <alignment horizontal="right" vertical="center"/>
    </xf>
    <xf numFmtId="3" fontId="11" fillId="0" borderId="8" xfId="0" applyNumberFormat="1" applyFont="1" applyBorder="1" applyAlignment="1">
      <alignment horizontal="right" vertical="center"/>
    </xf>
    <xf numFmtId="3" fontId="9" fillId="0" borderId="4" xfId="0" applyNumberFormat="1" applyFont="1" applyBorder="1" applyAlignment="1">
      <alignment horizontal="left" vertical="center" indent="1"/>
    </xf>
    <xf numFmtId="3" fontId="11" fillId="0" borderId="2" xfId="0" applyNumberFormat="1" applyFont="1" applyBorder="1" applyAlignment="1">
      <alignment horizontal="right" vertical="center" indent="1"/>
    </xf>
    <xf numFmtId="3" fontId="11" fillId="0" borderId="7" xfId="0" applyNumberFormat="1" applyFont="1" applyBorder="1" applyAlignment="1">
      <alignment horizontal="right" vertical="center" indent="1"/>
    </xf>
    <xf numFmtId="0" fontId="9" fillId="0" borderId="4" xfId="0" applyFont="1" applyBorder="1" applyAlignment="1">
      <alignment horizontal="left" vertical="center" wrapText="1" indent="1"/>
    </xf>
    <xf numFmtId="0" fontId="9" fillId="5" borderId="4" xfId="0" applyFont="1" applyFill="1" applyBorder="1" applyAlignment="1">
      <alignment horizontal="left" vertical="center" indent="1"/>
    </xf>
    <xf numFmtId="0" fontId="22" fillId="0" borderId="0" xfId="0" applyFont="1" applyAlignment="1">
      <alignment horizontal="left" wrapText="1"/>
    </xf>
    <xf numFmtId="0" fontId="24" fillId="0" borderId="0" xfId="0" applyFont="1" applyAlignment="1">
      <alignment horizontal="left"/>
    </xf>
    <xf numFmtId="0" fontId="14" fillId="0" borderId="3" xfId="0" applyFont="1" applyBorder="1" applyAlignment="1">
      <alignment vertical="center" readingOrder="1"/>
    </xf>
    <xf numFmtId="0" fontId="11" fillId="0" borderId="2" xfId="0" applyFont="1" applyBorder="1" applyAlignment="1">
      <alignment horizontal="left" vertical="top" wrapText="1" readingOrder="1"/>
    </xf>
    <xf numFmtId="0" fontId="11" fillId="0" borderId="7" xfId="0" applyFont="1" applyBorder="1" applyAlignment="1">
      <alignment horizontal="left" vertical="top" wrapText="1" readingOrder="1"/>
    </xf>
    <xf numFmtId="0" fontId="10" fillId="0" borderId="4" xfId="0" applyFont="1" applyBorder="1" applyAlignment="1">
      <alignment vertical="center" readingOrder="1"/>
    </xf>
    <xf numFmtId="3" fontId="11" fillId="0" borderId="0" xfId="0" applyNumberFormat="1" applyFont="1" applyAlignment="1">
      <alignment horizontal="right" readingOrder="1"/>
    </xf>
    <xf numFmtId="3" fontId="11" fillId="0" borderId="8" xfId="0" applyNumberFormat="1" applyFont="1" applyBorder="1" applyAlignment="1">
      <alignment horizontal="right" readingOrder="1"/>
    </xf>
    <xf numFmtId="0" fontId="20" fillId="0" borderId="0" xfId="0" applyFont="1" applyAlignment="1">
      <alignment horizontal="left" vertical="top" wrapText="1"/>
    </xf>
    <xf numFmtId="0" fontId="14" fillId="0" borderId="0" xfId="0" applyFont="1" applyAlignment="1">
      <alignment vertical="center"/>
    </xf>
    <xf numFmtId="0" fontId="8" fillId="4" borderId="24" xfId="0" applyFont="1" applyFill="1" applyBorder="1" applyAlignment="1">
      <alignment horizontal="left" vertical="center" indent="1"/>
    </xf>
    <xf numFmtId="3" fontId="10" fillId="0" borderId="0" xfId="0" applyNumberFormat="1" applyFont="1" applyAlignment="1">
      <alignment horizontal="right"/>
    </xf>
    <xf numFmtId="3" fontId="10" fillId="0" borderId="8" xfId="0" applyNumberFormat="1" applyFont="1" applyBorder="1" applyAlignment="1">
      <alignment horizontal="right"/>
    </xf>
    <xf numFmtId="0" fontId="10" fillId="0" borderId="4" xfId="0" applyFont="1" applyBorder="1" applyAlignment="1">
      <alignment readingOrder="1"/>
    </xf>
    <xf numFmtId="0" fontId="10" fillId="0" borderId="0" xfId="0" applyFont="1" applyAlignment="1">
      <alignment readingOrder="1"/>
    </xf>
    <xf numFmtId="0" fontId="10" fillId="0" borderId="8" xfId="0" applyFont="1" applyBorder="1" applyAlignment="1">
      <alignment readingOrder="1"/>
    </xf>
    <xf numFmtId="0" fontId="8" fillId="5" borderId="24" xfId="0" applyFont="1" applyFill="1" applyBorder="1" applyAlignment="1">
      <alignment horizontal="left" vertical="center" indent="1"/>
    </xf>
    <xf numFmtId="0" fontId="8" fillId="0" borderId="31" xfId="0" applyFont="1" applyBorder="1" applyAlignment="1">
      <alignment horizontal="center" vertical="center" wrapText="1"/>
    </xf>
    <xf numFmtId="0" fontId="8" fillId="0" borderId="32" xfId="0" applyFont="1" applyBorder="1" applyAlignment="1">
      <alignment horizontal="center" vertical="center" wrapText="1"/>
    </xf>
    <xf numFmtId="3" fontId="1" fillId="0" borderId="8" xfId="0" applyNumberFormat="1" applyFont="1" applyBorder="1"/>
    <xf numFmtId="0" fontId="7" fillId="0" borderId="0" xfId="0" applyFont="1" applyAlignment="1">
      <alignment horizontal="left" vertical="center" wrapText="1"/>
    </xf>
    <xf numFmtId="0" fontId="0" fillId="0" borderId="0" xfId="0" applyAlignment="1">
      <alignment vertical="center"/>
    </xf>
    <xf numFmtId="0" fontId="8" fillId="0" borderId="4" xfId="0" applyFont="1" applyBorder="1" applyAlignment="1">
      <alignment horizontal="left" vertical="center" indent="1"/>
    </xf>
    <xf numFmtId="0" fontId="8" fillId="0" borderId="1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4" borderId="5" xfId="0" applyFont="1" applyFill="1" applyBorder="1" applyAlignment="1">
      <alignment horizontal="left" vertical="center" indent="1"/>
    </xf>
    <xf numFmtId="0" fontId="8" fillId="0" borderId="5" xfId="0" applyFont="1" applyBorder="1" applyAlignment="1">
      <alignment horizontal="left" vertical="center" indent="1"/>
    </xf>
    <xf numFmtId="0" fontId="8" fillId="0" borderId="36" xfId="0" applyFont="1" applyBorder="1" applyAlignment="1">
      <alignment horizontal="center" vertical="center" wrapText="1"/>
    </xf>
    <xf numFmtId="0" fontId="17" fillId="2" borderId="37" xfId="0" applyFont="1" applyFill="1" applyBorder="1" applyAlignment="1">
      <alignment horizontal="center" vertical="center" wrapText="1"/>
    </xf>
    <xf numFmtId="0" fontId="17" fillId="2" borderId="38" xfId="0" applyFont="1" applyFill="1" applyBorder="1" applyAlignment="1">
      <alignment horizontal="center" vertical="center" wrapText="1"/>
    </xf>
    <xf numFmtId="0" fontId="8" fillId="0" borderId="37" xfId="0" applyFont="1" applyBorder="1" applyAlignment="1">
      <alignment horizontal="center" vertical="center" wrapText="1"/>
    </xf>
    <xf numFmtId="0" fontId="8" fillId="0" borderId="38" xfId="0" applyFont="1" applyBorder="1" applyAlignment="1">
      <alignment horizontal="center" vertical="center" wrapText="1"/>
    </xf>
    <xf numFmtId="0" fontId="9" fillId="4" borderId="3" xfId="0" applyFont="1" applyFill="1" applyBorder="1" applyAlignment="1">
      <alignment horizontal="left" vertical="center" indent="1"/>
    </xf>
    <xf numFmtId="0" fontId="8" fillId="0" borderId="0" xfId="0" applyFont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left" vertical="center" indent="1"/>
    </xf>
    <xf numFmtId="3" fontId="9" fillId="0" borderId="3" xfId="0" applyNumberFormat="1" applyFont="1" applyBorder="1" applyAlignment="1">
      <alignment horizontal="left" vertical="center" indent="1"/>
    </xf>
    <xf numFmtId="0" fontId="9" fillId="4" borderId="3" xfId="0" applyFont="1" applyFill="1" applyBorder="1" applyAlignment="1">
      <alignment horizontal="left" vertical="center" wrapText="1" indent="1"/>
    </xf>
    <xf numFmtId="0" fontId="9" fillId="0" borderId="0" xfId="0" applyFont="1" applyAlignment="1">
      <alignment horizontal="left" vertical="center" indent="1"/>
    </xf>
    <xf numFmtId="3" fontId="9" fillId="0" borderId="0" xfId="0" applyNumberFormat="1" applyFont="1" applyAlignment="1">
      <alignment horizontal="left" vertical="center" indent="1"/>
    </xf>
    <xf numFmtId="3" fontId="9" fillId="4" borderId="0" xfId="0" applyNumberFormat="1" applyFont="1" applyFill="1" applyAlignment="1">
      <alignment horizontal="right" vertical="center"/>
    </xf>
    <xf numFmtId="3" fontId="8" fillId="4" borderId="0" xfId="0" applyNumberFormat="1" applyFont="1" applyFill="1" applyAlignment="1">
      <alignment horizontal="right" vertical="center"/>
    </xf>
    <xf numFmtId="3" fontId="8" fillId="4" borderId="8" xfId="0" applyNumberFormat="1" applyFont="1" applyFill="1" applyBorder="1" applyAlignment="1">
      <alignment horizontal="right" vertical="center"/>
    </xf>
    <xf numFmtId="3" fontId="9" fillId="0" borderId="0" xfId="0" applyNumberFormat="1" applyFont="1" applyAlignment="1">
      <alignment horizontal="right" vertical="center"/>
    </xf>
    <xf numFmtId="3" fontId="8" fillId="0" borderId="0" xfId="0" applyNumberFormat="1" applyFont="1" applyAlignment="1">
      <alignment horizontal="right" vertical="center"/>
    </xf>
    <xf numFmtId="3" fontId="8" fillId="0" borderId="8" xfId="0" applyNumberFormat="1" applyFont="1" applyBorder="1" applyAlignment="1">
      <alignment horizontal="right" vertical="center"/>
    </xf>
    <xf numFmtId="3" fontId="8" fillId="4" borderId="1" xfId="0" applyNumberFormat="1" applyFont="1" applyFill="1" applyBorder="1" applyAlignment="1">
      <alignment horizontal="right" vertical="center"/>
    </xf>
    <xf numFmtId="3" fontId="8" fillId="4" borderId="6" xfId="0" applyNumberFormat="1" applyFont="1" applyFill="1" applyBorder="1" applyAlignment="1">
      <alignment horizontal="right" vertical="center"/>
    </xf>
    <xf numFmtId="3" fontId="8" fillId="4" borderId="25" xfId="0" applyNumberFormat="1" applyFont="1" applyFill="1" applyBorder="1" applyAlignment="1">
      <alignment horizontal="right" vertical="center"/>
    </xf>
    <xf numFmtId="3" fontId="8" fillId="4" borderId="26" xfId="0" applyNumberFormat="1" applyFont="1" applyFill="1" applyBorder="1" applyAlignment="1">
      <alignment horizontal="right" vertical="center"/>
    </xf>
    <xf numFmtId="3" fontId="8" fillId="0" borderId="1" xfId="0" applyNumberFormat="1" applyFont="1" applyBorder="1" applyAlignment="1">
      <alignment horizontal="right" vertical="center"/>
    </xf>
    <xf numFmtId="3" fontId="8" fillId="0" borderId="6" xfId="0" applyNumberFormat="1" applyFont="1" applyBorder="1" applyAlignment="1">
      <alignment horizontal="right" vertical="center"/>
    </xf>
    <xf numFmtId="3" fontId="9" fillId="0" borderId="0" xfId="0" applyNumberFormat="1" applyFont="1" applyAlignment="1">
      <alignment horizontal="right"/>
    </xf>
    <xf numFmtId="10" fontId="9" fillId="0" borderId="8" xfId="0" applyNumberFormat="1" applyFont="1" applyBorder="1" applyAlignment="1">
      <alignment horizontal="right"/>
    </xf>
    <xf numFmtId="3" fontId="9" fillId="4" borderId="0" xfId="0" applyNumberFormat="1" applyFont="1" applyFill="1" applyAlignment="1">
      <alignment horizontal="right"/>
    </xf>
    <xf numFmtId="10" fontId="9" fillId="4" borderId="8" xfId="0" applyNumberFormat="1" applyFont="1" applyFill="1" applyBorder="1" applyAlignment="1">
      <alignment horizontal="right"/>
    </xf>
    <xf numFmtId="10" fontId="8" fillId="0" borderId="8" xfId="0" applyNumberFormat="1" applyFont="1" applyBorder="1" applyAlignment="1">
      <alignment horizontal="right" vertical="center"/>
    </xf>
    <xf numFmtId="0" fontId="9" fillId="0" borderId="13" xfId="2" applyNumberFormat="1" applyFont="1" applyFill="1" applyBorder="1" applyAlignment="1">
      <alignment horizontal="right" vertical="center"/>
    </xf>
    <xf numFmtId="0" fontId="9" fillId="0" borderId="14" xfId="2" applyNumberFormat="1" applyFont="1" applyFill="1" applyBorder="1" applyAlignment="1">
      <alignment horizontal="right" vertical="center"/>
    </xf>
    <xf numFmtId="0" fontId="8" fillId="0" borderId="17" xfId="2" applyNumberFormat="1" applyFont="1" applyFill="1" applyBorder="1" applyAlignment="1">
      <alignment horizontal="right" vertical="center"/>
    </xf>
    <xf numFmtId="0" fontId="9" fillId="0" borderId="0" xfId="2" applyNumberFormat="1" applyFont="1" applyFill="1" applyBorder="1" applyAlignment="1">
      <alignment horizontal="right" vertical="center"/>
    </xf>
    <xf numFmtId="0" fontId="8" fillId="0" borderId="8" xfId="2" applyNumberFormat="1" applyFont="1" applyFill="1" applyBorder="1" applyAlignment="1">
      <alignment horizontal="right" vertical="center"/>
    </xf>
    <xf numFmtId="3" fontId="9" fillId="5" borderId="0" xfId="0" applyNumberFormat="1" applyFont="1" applyFill="1" applyAlignment="1">
      <alignment horizontal="right" vertical="center"/>
    </xf>
    <xf numFmtId="3" fontId="8" fillId="5" borderId="0" xfId="0" applyNumberFormat="1" applyFont="1" applyFill="1" applyAlignment="1">
      <alignment horizontal="right" vertical="center"/>
    </xf>
    <xf numFmtId="3" fontId="8" fillId="5" borderId="8" xfId="0" applyNumberFormat="1" applyFont="1" applyFill="1" applyBorder="1" applyAlignment="1">
      <alignment horizontal="right" vertical="center"/>
    </xf>
    <xf numFmtId="3" fontId="8" fillId="5" borderId="25" xfId="0" applyNumberFormat="1" applyFont="1" applyFill="1" applyBorder="1" applyAlignment="1">
      <alignment horizontal="right" vertical="center"/>
    </xf>
    <xf numFmtId="3" fontId="8" fillId="5" borderId="26" xfId="0" applyNumberFormat="1" applyFont="1" applyFill="1" applyBorder="1" applyAlignment="1">
      <alignment horizontal="right" vertical="center"/>
    </xf>
    <xf numFmtId="10" fontId="9" fillId="0" borderId="8" xfId="0" applyNumberFormat="1" applyFont="1" applyBorder="1" applyAlignment="1">
      <alignment horizontal="right" vertical="center"/>
    </xf>
    <xf numFmtId="10" fontId="9" fillId="4" borderId="8" xfId="0" applyNumberFormat="1" applyFont="1" applyFill="1" applyBorder="1" applyAlignment="1">
      <alignment horizontal="right" vertical="center"/>
    </xf>
    <xf numFmtId="3" fontId="8" fillId="4" borderId="1" xfId="0" applyNumberFormat="1" applyFont="1" applyFill="1" applyBorder="1" applyAlignment="1">
      <alignment horizontal="right"/>
    </xf>
    <xf numFmtId="10" fontId="8" fillId="4" borderId="6" xfId="0" applyNumberFormat="1" applyFont="1" applyFill="1" applyBorder="1" applyAlignment="1">
      <alignment horizontal="right"/>
    </xf>
    <xf numFmtId="3" fontId="9" fillId="0" borderId="45" xfId="0" applyNumberFormat="1" applyFont="1" applyBorder="1" applyAlignment="1">
      <alignment horizontal="right" vertical="center"/>
    </xf>
    <xf numFmtId="3" fontId="9" fillId="0" borderId="46" xfId="0" applyNumberFormat="1" applyFont="1" applyBorder="1" applyAlignment="1">
      <alignment horizontal="right" vertical="center"/>
    </xf>
    <xf numFmtId="3" fontId="8" fillId="0" borderId="47" xfId="0" applyNumberFormat="1" applyFont="1" applyBorder="1" applyAlignment="1">
      <alignment horizontal="right" vertical="center"/>
    </xf>
    <xf numFmtId="3" fontId="9" fillId="0" borderId="10" xfId="0" applyNumberFormat="1" applyFont="1" applyBorder="1" applyAlignment="1">
      <alignment horizontal="right" vertical="center"/>
    </xf>
    <xf numFmtId="3" fontId="9" fillId="0" borderId="11" xfId="0" applyNumberFormat="1" applyFont="1" applyBorder="1" applyAlignment="1">
      <alignment horizontal="right" vertical="center"/>
    </xf>
    <xf numFmtId="3" fontId="8" fillId="0" borderId="12" xfId="0" applyNumberFormat="1" applyFont="1" applyBorder="1" applyAlignment="1">
      <alignment horizontal="right" vertical="center"/>
    </xf>
    <xf numFmtId="3" fontId="9" fillId="0" borderId="48" xfId="0" applyNumberFormat="1" applyFont="1" applyBorder="1" applyAlignment="1">
      <alignment horizontal="right" vertical="center"/>
    </xf>
    <xf numFmtId="3" fontId="9" fillId="0" borderId="49" xfId="0" applyNumberFormat="1" applyFont="1" applyBorder="1" applyAlignment="1">
      <alignment horizontal="right" vertical="center"/>
    </xf>
    <xf numFmtId="3" fontId="8" fillId="0" borderId="50" xfId="0" applyNumberFormat="1" applyFont="1" applyBorder="1" applyAlignment="1">
      <alignment horizontal="right" vertical="center"/>
    </xf>
    <xf numFmtId="3" fontId="9" fillId="0" borderId="42" xfId="0" applyNumberFormat="1" applyFont="1" applyBorder="1" applyAlignment="1">
      <alignment horizontal="right" vertical="center"/>
    </xf>
    <xf numFmtId="3" fontId="9" fillId="0" borderId="43" xfId="0" applyNumberFormat="1" applyFont="1" applyBorder="1" applyAlignment="1">
      <alignment horizontal="right" vertical="center"/>
    </xf>
    <xf numFmtId="3" fontId="8" fillId="0" borderId="44" xfId="0" applyNumberFormat="1" applyFont="1" applyBorder="1" applyAlignment="1">
      <alignment horizontal="right" vertical="center"/>
    </xf>
    <xf numFmtId="3" fontId="8" fillId="0" borderId="40" xfId="0" applyNumberFormat="1" applyFont="1" applyBorder="1" applyAlignment="1">
      <alignment horizontal="right" vertical="center"/>
    </xf>
    <xf numFmtId="3" fontId="8" fillId="0" borderId="41" xfId="0" applyNumberFormat="1" applyFont="1" applyBorder="1" applyAlignment="1">
      <alignment horizontal="right" vertical="center"/>
    </xf>
    <xf numFmtId="3" fontId="8" fillId="0" borderId="39" xfId="0" applyNumberFormat="1" applyFont="1" applyBorder="1" applyAlignment="1">
      <alignment horizontal="right" vertical="center"/>
    </xf>
    <xf numFmtId="3" fontId="9" fillId="4" borderId="2" xfId="0" applyNumberFormat="1" applyFont="1" applyFill="1" applyBorder="1" applyAlignment="1">
      <alignment horizontal="right" vertical="center"/>
    </xf>
    <xf numFmtId="3" fontId="8" fillId="4" borderId="2" xfId="0" applyNumberFormat="1" applyFont="1" applyFill="1" applyBorder="1" applyAlignment="1">
      <alignment horizontal="right" vertical="center"/>
    </xf>
    <xf numFmtId="3" fontId="8" fillId="4" borderId="7" xfId="0" applyNumberFormat="1" applyFont="1" applyFill="1" applyBorder="1" applyAlignment="1">
      <alignment horizontal="right" vertical="center"/>
    </xf>
    <xf numFmtId="10" fontId="9" fillId="4" borderId="7" xfId="0" applyNumberFormat="1" applyFont="1" applyFill="1" applyBorder="1" applyAlignment="1">
      <alignment horizontal="right" vertical="center"/>
    </xf>
    <xf numFmtId="10" fontId="8" fillId="4" borderId="6" xfId="0" applyNumberFormat="1" applyFont="1" applyFill="1" applyBorder="1" applyAlignment="1">
      <alignment horizontal="right" vertical="center"/>
    </xf>
    <xf numFmtId="3" fontId="9" fillId="0" borderId="33" xfId="0" applyNumberFormat="1" applyFont="1" applyBorder="1" applyAlignment="1">
      <alignment horizontal="right" vertical="center"/>
    </xf>
    <xf numFmtId="3" fontId="9" fillId="0" borderId="34" xfId="0" applyNumberFormat="1" applyFont="1" applyBorder="1" applyAlignment="1">
      <alignment horizontal="right" vertical="center"/>
    </xf>
    <xf numFmtId="3" fontId="8" fillId="0" borderId="35" xfId="0" applyNumberFormat="1" applyFont="1" applyBorder="1" applyAlignment="1">
      <alignment horizontal="right" vertical="center"/>
    </xf>
    <xf numFmtId="164" fontId="8" fillId="0" borderId="1" xfId="0" applyNumberFormat="1" applyFont="1" applyBorder="1" applyAlignment="1">
      <alignment horizontal="right" vertical="center"/>
    </xf>
    <xf numFmtId="164" fontId="8" fillId="0" borderId="6" xfId="0" applyNumberFormat="1" applyFont="1" applyBorder="1" applyAlignment="1">
      <alignment horizontal="right" vertical="center"/>
    </xf>
    <xf numFmtId="3" fontId="9" fillId="0" borderId="2" xfId="0" applyNumberFormat="1" applyFont="1" applyBorder="1" applyAlignment="1">
      <alignment horizontal="right"/>
    </xf>
    <xf numFmtId="3" fontId="8" fillId="0" borderId="7" xfId="0" applyNumberFormat="1" applyFont="1" applyBorder="1" applyAlignment="1">
      <alignment horizontal="right"/>
    </xf>
    <xf numFmtId="3" fontId="8" fillId="0" borderId="8" xfId="0" applyNumberFormat="1" applyFont="1" applyBorder="1" applyAlignment="1">
      <alignment horizontal="right"/>
    </xf>
    <xf numFmtId="0" fontId="9" fillId="0" borderId="51" xfId="2" applyNumberFormat="1" applyFont="1" applyFill="1" applyBorder="1" applyAlignment="1">
      <alignment horizontal="right" vertical="center"/>
    </xf>
    <xf numFmtId="0" fontId="9" fillId="0" borderId="52" xfId="2" applyNumberFormat="1" applyFont="1" applyFill="1" applyBorder="1" applyAlignment="1">
      <alignment horizontal="right" vertical="center"/>
    </xf>
    <xf numFmtId="0" fontId="8" fillId="0" borderId="53" xfId="2" applyNumberFormat="1" applyFont="1" applyFill="1" applyBorder="1" applyAlignment="1">
      <alignment horizontal="right" vertical="center"/>
    </xf>
    <xf numFmtId="0" fontId="20" fillId="0" borderId="0" xfId="0" applyFont="1" applyAlignment="1">
      <alignment vertical="center" wrapText="1"/>
    </xf>
    <xf numFmtId="0" fontId="8" fillId="4" borderId="24" xfId="0" applyFont="1" applyFill="1" applyBorder="1" applyAlignment="1">
      <alignment vertical="center"/>
    </xf>
    <xf numFmtId="0" fontId="8" fillId="5" borderId="5" xfId="0" applyFont="1" applyFill="1" applyBorder="1" applyAlignment="1">
      <alignment horizontal="left" vertical="center" indent="1"/>
    </xf>
    <xf numFmtId="3" fontId="8" fillId="5" borderId="1" xfId="0" applyNumberFormat="1" applyFont="1" applyFill="1" applyBorder="1" applyAlignment="1">
      <alignment horizontal="right" vertical="center"/>
    </xf>
    <xf numFmtId="3" fontId="8" fillId="5" borderId="6" xfId="0" applyNumberFormat="1" applyFont="1" applyFill="1" applyBorder="1" applyAlignment="1">
      <alignment horizontal="right" vertical="center"/>
    </xf>
    <xf numFmtId="0" fontId="9" fillId="5" borderId="4" xfId="0" applyFont="1" applyFill="1" applyBorder="1" applyAlignment="1">
      <alignment horizontal="left" vertical="center" wrapText="1" indent="1"/>
    </xf>
    <xf numFmtId="0" fontId="21" fillId="0" borderId="0" xfId="0" applyFont="1" applyAlignment="1">
      <alignment horizontal="left" vertical="top" wrapText="1"/>
    </xf>
    <xf numFmtId="0" fontId="0" fillId="0" borderId="0" xfId="0" applyBorder="1"/>
    <xf numFmtId="0" fontId="10" fillId="0" borderId="5" xfId="0" applyFont="1" applyBorder="1" applyAlignment="1">
      <alignment vertical="center"/>
    </xf>
    <xf numFmtId="0" fontId="0" fillId="0" borderId="1" xfId="0" applyBorder="1"/>
    <xf numFmtId="0" fontId="0" fillId="0" borderId="6" xfId="0" applyBorder="1"/>
    <xf numFmtId="0" fontId="8" fillId="5" borderId="4" xfId="0" applyFont="1" applyFill="1" applyBorder="1" applyAlignment="1">
      <alignment horizontal="left" vertical="center" indent="1"/>
    </xf>
    <xf numFmtId="3" fontId="8" fillId="5" borderId="0" xfId="0" applyNumberFormat="1" applyFont="1" applyFill="1" applyBorder="1" applyAlignment="1">
      <alignment horizontal="right" vertical="center"/>
    </xf>
    <xf numFmtId="0" fontId="7" fillId="0" borderId="38" xfId="0" applyFont="1" applyBorder="1" applyAlignment="1">
      <alignment vertical="center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17" fillId="2" borderId="37" xfId="0" applyFont="1" applyFill="1" applyBorder="1" applyAlignment="1">
      <alignment horizontal="center"/>
    </xf>
    <xf numFmtId="0" fontId="17" fillId="2" borderId="38" xfId="0" applyFont="1" applyFill="1" applyBorder="1" applyAlignment="1">
      <alignment horizontal="center"/>
    </xf>
    <xf numFmtId="0" fontId="22" fillId="0" borderId="36" xfId="0" applyFont="1" applyBorder="1" applyAlignment="1">
      <alignment horizontal="left" vertical="center" wrapText="1"/>
    </xf>
    <xf numFmtId="0" fontId="22" fillId="0" borderId="37" xfId="0" applyFont="1" applyBorder="1" applyAlignment="1">
      <alignment horizontal="left" vertical="center" wrapText="1"/>
    </xf>
    <xf numFmtId="0" fontId="22" fillId="0" borderId="38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center" vertical="center" wrapText="1"/>
    </xf>
    <xf numFmtId="0" fontId="17" fillId="2" borderId="37" xfId="0" applyFont="1" applyFill="1" applyBorder="1" applyAlignment="1">
      <alignment horizontal="center" vertical="center" wrapText="1"/>
    </xf>
    <xf numFmtId="0" fontId="22" fillId="0" borderId="5" xfId="0" applyFont="1" applyBorder="1" applyAlignment="1">
      <alignment horizontal="left" vertical="center" wrapText="1"/>
    </xf>
    <xf numFmtId="0" fontId="22" fillId="0" borderId="1" xfId="0" applyFont="1" applyBorder="1" applyAlignment="1">
      <alignment horizontal="left" vertical="center" wrapText="1"/>
    </xf>
    <xf numFmtId="0" fontId="22" fillId="0" borderId="6" xfId="0" applyFont="1" applyBorder="1" applyAlignment="1">
      <alignment horizontal="left" vertical="center" wrapText="1"/>
    </xf>
    <xf numFmtId="0" fontId="21" fillId="0" borderId="5" xfId="0" applyFont="1" applyBorder="1" applyAlignment="1">
      <alignment horizontal="left" vertical="top" wrapText="1"/>
    </xf>
    <xf numFmtId="0" fontId="21" fillId="0" borderId="1" xfId="0" applyFont="1" applyBorder="1" applyAlignment="1">
      <alignment horizontal="left" vertical="top" wrapText="1"/>
    </xf>
    <xf numFmtId="0" fontId="21" fillId="0" borderId="6" xfId="0" applyFont="1" applyBorder="1" applyAlignment="1">
      <alignment horizontal="left" vertical="top" wrapText="1"/>
    </xf>
    <xf numFmtId="0" fontId="14" fillId="0" borderId="4" xfId="0" applyFont="1" applyBorder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14" fillId="0" borderId="8" xfId="0" applyFont="1" applyBorder="1" applyAlignment="1">
      <alignment horizontal="left" vertical="center" wrapText="1"/>
    </xf>
    <xf numFmtId="0" fontId="17" fillId="2" borderId="38" xfId="0" applyFont="1" applyFill="1" applyBorder="1" applyAlignment="1">
      <alignment horizontal="center" vertical="center" wrapText="1"/>
    </xf>
    <xf numFmtId="0" fontId="20" fillId="0" borderId="36" xfId="0" applyFont="1" applyBorder="1" applyAlignment="1">
      <alignment horizontal="left" vertical="center" wrapText="1"/>
    </xf>
    <xf numFmtId="0" fontId="20" fillId="0" borderId="37" xfId="0" applyFont="1" applyBorder="1" applyAlignment="1">
      <alignment horizontal="left" vertical="center" wrapText="1"/>
    </xf>
    <xf numFmtId="0" fontId="20" fillId="0" borderId="38" xfId="0" applyFont="1" applyBorder="1" applyAlignment="1">
      <alignment horizontal="left" vertical="center" wrapText="1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17" fillId="2" borderId="37" xfId="0" applyFont="1" applyFill="1" applyBorder="1" applyAlignment="1">
      <alignment horizontal="center" vertical="center"/>
    </xf>
    <xf numFmtId="0" fontId="17" fillId="2" borderId="38" xfId="0" applyFont="1" applyFill="1" applyBorder="1" applyAlignment="1">
      <alignment horizontal="center" vertical="center"/>
    </xf>
    <xf numFmtId="0" fontId="14" fillId="0" borderId="4" xfId="0" applyFont="1" applyBorder="1" applyAlignment="1">
      <alignment vertical="center" wrapText="1" readingOrder="1"/>
    </xf>
    <xf numFmtId="0" fontId="14" fillId="0" borderId="0" xfId="0" applyFont="1" applyAlignment="1">
      <alignment vertical="center" wrapText="1" readingOrder="1"/>
    </xf>
    <xf numFmtId="0" fontId="14" fillId="0" borderId="8" xfId="0" applyFont="1" applyBorder="1" applyAlignment="1">
      <alignment vertical="center" wrapText="1" readingOrder="1"/>
    </xf>
    <xf numFmtId="0" fontId="22" fillId="0" borderId="36" xfId="0" applyFont="1" applyBorder="1" applyAlignment="1">
      <alignment horizontal="left" vertical="top" wrapText="1"/>
    </xf>
    <xf numFmtId="0" fontId="22" fillId="0" borderId="37" xfId="0" applyFont="1" applyBorder="1" applyAlignment="1">
      <alignment horizontal="left" vertical="top" wrapText="1"/>
    </xf>
    <xf numFmtId="0" fontId="22" fillId="0" borderId="38" xfId="0" applyFont="1" applyBorder="1" applyAlignment="1">
      <alignment horizontal="left" vertical="top" wrapText="1"/>
    </xf>
    <xf numFmtId="0" fontId="8" fillId="0" borderId="9" xfId="0" applyFont="1" applyBorder="1" applyAlignment="1">
      <alignment horizontal="center" vertical="center" wrapText="1"/>
    </xf>
    <xf numFmtId="0" fontId="17" fillId="2" borderId="27" xfId="0" applyFont="1" applyFill="1" applyBorder="1" applyAlignment="1">
      <alignment horizontal="center" vertical="center"/>
    </xf>
    <xf numFmtId="0" fontId="17" fillId="2" borderId="28" xfId="0" applyFont="1" applyFill="1" applyBorder="1" applyAlignment="1">
      <alignment horizontal="center" vertical="center"/>
    </xf>
    <xf numFmtId="0" fontId="22" fillId="0" borderId="5" xfId="0" applyFont="1" applyBorder="1" applyAlignment="1">
      <alignment horizontal="left" wrapText="1"/>
    </xf>
    <xf numFmtId="0" fontId="24" fillId="0" borderId="1" xfId="0" applyFont="1" applyBorder="1" applyAlignment="1">
      <alignment horizontal="left"/>
    </xf>
    <xf numFmtId="0" fontId="24" fillId="0" borderId="6" xfId="0" applyFont="1" applyBorder="1" applyAlignment="1">
      <alignment horizontal="left"/>
    </xf>
    <xf numFmtId="0" fontId="22" fillId="0" borderId="5" xfId="0" applyFont="1" applyBorder="1" applyAlignment="1">
      <alignment horizontal="left" vertical="top" wrapText="1"/>
    </xf>
    <xf numFmtId="0" fontId="22" fillId="0" borderId="1" xfId="0" applyFont="1" applyBorder="1" applyAlignment="1">
      <alignment horizontal="left" vertical="top"/>
    </xf>
    <xf numFmtId="0" fontId="22" fillId="0" borderId="6" xfId="0" applyFont="1" applyBorder="1" applyAlignment="1">
      <alignment horizontal="left" vertical="top"/>
    </xf>
    <xf numFmtId="0" fontId="8" fillId="0" borderId="36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left" vertical="center" wrapText="1"/>
    </xf>
    <xf numFmtId="0" fontId="21" fillId="0" borderId="1" xfId="0" applyFont="1" applyBorder="1" applyAlignment="1">
      <alignment horizontal="left" vertical="center" wrapText="1"/>
    </xf>
    <xf numFmtId="0" fontId="21" fillId="0" borderId="6" xfId="0" applyFont="1" applyBorder="1" applyAlignment="1">
      <alignment horizontal="left" vertical="center" wrapText="1"/>
    </xf>
    <xf numFmtId="0" fontId="3" fillId="0" borderId="0" xfId="0" applyFont="1" applyAlignment="1">
      <alignment horizontal="left" wrapText="1"/>
    </xf>
    <xf numFmtId="0" fontId="20" fillId="0" borderId="5" xfId="0" applyFont="1" applyBorder="1" applyAlignment="1">
      <alignment horizontal="left" vertical="top" wrapText="1"/>
    </xf>
    <xf numFmtId="0" fontId="20" fillId="0" borderId="1" xfId="0" applyFont="1" applyBorder="1" applyAlignment="1">
      <alignment horizontal="left" vertical="top" wrapText="1"/>
    </xf>
    <xf numFmtId="0" fontId="20" fillId="0" borderId="6" xfId="0" applyFont="1" applyBorder="1" applyAlignment="1">
      <alignment horizontal="left" vertical="top" wrapText="1"/>
    </xf>
    <xf numFmtId="0" fontId="24" fillId="0" borderId="37" xfId="0" applyFont="1" applyBorder="1" applyAlignment="1">
      <alignment horizontal="left" vertical="center"/>
    </xf>
    <xf numFmtId="0" fontId="24" fillId="0" borderId="38" xfId="0" applyFont="1" applyBorder="1" applyAlignment="1">
      <alignment horizontal="left" vertical="center"/>
    </xf>
    <xf numFmtId="0" fontId="22" fillId="0" borderId="1" xfId="0" applyFont="1" applyBorder="1" applyAlignment="1">
      <alignment horizontal="left"/>
    </xf>
    <xf numFmtId="0" fontId="22" fillId="0" borderId="6" xfId="0" applyFont="1" applyBorder="1" applyAlignment="1">
      <alignment horizontal="left"/>
    </xf>
    <xf numFmtId="0" fontId="8" fillId="0" borderId="30" xfId="0" applyFont="1" applyBorder="1" applyAlignment="1">
      <alignment horizontal="center" vertical="center" wrapText="1"/>
    </xf>
    <xf numFmtId="0" fontId="17" fillId="2" borderId="22" xfId="0" applyFont="1" applyFill="1" applyBorder="1" applyAlignment="1">
      <alignment horizontal="center" vertical="center"/>
    </xf>
    <xf numFmtId="0" fontId="17" fillId="2" borderId="23" xfId="0" applyFont="1" applyFill="1" applyBorder="1" applyAlignment="1">
      <alignment horizontal="center" vertical="center"/>
    </xf>
    <xf numFmtId="0" fontId="20" fillId="0" borderId="36" xfId="0" applyFont="1" applyBorder="1" applyAlignment="1">
      <alignment horizontal="left" vertical="top" wrapText="1"/>
    </xf>
    <xf numFmtId="0" fontId="20" fillId="0" borderId="37" xfId="0" applyFont="1" applyBorder="1" applyAlignment="1">
      <alignment horizontal="left" vertical="top" wrapText="1"/>
    </xf>
    <xf numFmtId="0" fontId="8" fillId="0" borderId="29" xfId="0" applyFont="1" applyBorder="1" applyAlignment="1">
      <alignment horizontal="center" vertical="center" wrapText="1"/>
    </xf>
    <xf numFmtId="0" fontId="17" fillId="2" borderId="2" xfId="0" applyFont="1" applyFill="1" applyBorder="1" applyAlignment="1">
      <alignment horizontal="center" vertical="center" wrapText="1"/>
    </xf>
    <xf numFmtId="171" fontId="9" fillId="0" borderId="51" xfId="2" applyNumberFormat="1" applyFont="1" applyFill="1" applyBorder="1" applyAlignment="1">
      <alignment horizontal="right" vertical="center"/>
    </xf>
    <xf numFmtId="171" fontId="9" fillId="0" borderId="52" xfId="2" applyNumberFormat="1" applyFont="1" applyFill="1" applyBorder="1" applyAlignment="1">
      <alignment horizontal="right" vertical="center"/>
    </xf>
    <xf numFmtId="171" fontId="8" fillId="0" borderId="53" xfId="2" applyNumberFormat="1" applyFont="1" applyFill="1" applyBorder="1" applyAlignment="1">
      <alignment horizontal="right" vertical="center"/>
    </xf>
    <xf numFmtId="171" fontId="9" fillId="0" borderId="13" xfId="2" applyNumberFormat="1" applyFont="1" applyFill="1" applyBorder="1" applyAlignment="1">
      <alignment horizontal="right" vertical="center"/>
    </xf>
    <xf numFmtId="171" fontId="9" fillId="0" borderId="14" xfId="2" applyNumberFormat="1" applyFont="1" applyFill="1" applyBorder="1" applyAlignment="1">
      <alignment horizontal="right" vertical="center"/>
    </xf>
    <xf numFmtId="171" fontId="8" fillId="0" borderId="17" xfId="2" applyNumberFormat="1" applyFont="1" applyFill="1" applyBorder="1" applyAlignment="1">
      <alignment horizontal="right" vertical="center"/>
    </xf>
    <xf numFmtId="171" fontId="9" fillId="0" borderId="15" xfId="2" applyNumberFormat="1" applyFont="1" applyFill="1" applyBorder="1" applyAlignment="1">
      <alignment horizontal="right" vertical="center"/>
    </xf>
    <xf numFmtId="171" fontId="9" fillId="0" borderId="16" xfId="2" applyNumberFormat="1" applyFont="1" applyFill="1" applyBorder="1" applyAlignment="1">
      <alignment horizontal="right" vertical="center"/>
    </xf>
    <xf numFmtId="171" fontId="8" fillId="0" borderId="18" xfId="2" applyNumberFormat="1" applyFont="1" applyFill="1" applyBorder="1" applyAlignment="1">
      <alignment horizontal="right" vertical="center"/>
    </xf>
    <xf numFmtId="171" fontId="9" fillId="0" borderId="0" xfId="2" applyNumberFormat="1" applyFont="1" applyFill="1" applyBorder="1" applyAlignment="1">
      <alignment horizontal="right" vertical="center"/>
    </xf>
    <xf numFmtId="171" fontId="8" fillId="0" borderId="8" xfId="2" applyNumberFormat="1" applyFont="1" applyFill="1" applyBorder="1" applyAlignment="1">
      <alignment horizontal="right" vertical="center"/>
    </xf>
    <xf numFmtId="171" fontId="9" fillId="0" borderId="19" xfId="2" applyNumberFormat="1" applyFont="1" applyFill="1" applyBorder="1" applyAlignment="1">
      <alignment horizontal="right" vertical="center"/>
    </xf>
    <xf numFmtId="171" fontId="9" fillId="0" borderId="20" xfId="2" applyNumberFormat="1" applyFont="1" applyFill="1" applyBorder="1" applyAlignment="1">
      <alignment horizontal="right" vertical="center"/>
    </xf>
    <xf numFmtId="171" fontId="8" fillId="0" borderId="21" xfId="2" applyNumberFormat="1" applyFont="1" applyFill="1" applyBorder="1" applyAlignment="1">
      <alignment horizontal="right" vertical="center"/>
    </xf>
  </cellXfs>
  <cellStyles count="4">
    <cellStyle name="Comma" xfId="2" builtinId="3"/>
    <cellStyle name="Estilo 1" xfId="3" xr:uid="{00000000-0005-0000-0000-000000000000}"/>
    <cellStyle name="Normal" xfId="0" builtinId="0"/>
    <cellStyle name="Normal 11" xfId="1" xr:uid="{00000000-0005-0000-0000-000003000000}"/>
  </cellStyles>
  <dxfs count="1">
    <dxf>
      <fill>
        <patternFill>
          <bgColor rgb="FFFFCCFF"/>
        </patternFill>
      </fill>
    </dxf>
  </dxfs>
  <tableStyles count="1" defaultTableStyle="TableStyleMedium2" defaultPivotStyle="PivotStyleLight16">
    <tableStyle name="Estilo de tabla 1" pivot="0" count="1" xr9:uid="{00000000-0011-0000-FFFF-FFFF00000000}">
      <tableStyleElement type="secondRowStripe" dxfId="0"/>
    </tableStyle>
  </tableStyles>
  <colors>
    <mruColors>
      <color rgb="FFF8696B"/>
      <color rgb="FFF2DBDB"/>
      <color rgb="FFDB6413"/>
      <color rgb="FFF06A2E"/>
      <color rgb="FF92D050"/>
      <color rgb="FFC0504D"/>
      <color rgb="FFFFCCCC"/>
      <color rgb="FFFFCCFF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.xml"/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30"/>
      <c:rotY val="4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8.6196367415533659E-2"/>
          <c:y val="3.3923455646475566E-2"/>
          <c:w val="0.56490207954774896"/>
          <c:h val="0.94511176299041066"/>
        </c:manualLayout>
      </c:layout>
      <c:pie3DChart>
        <c:varyColors val="1"/>
        <c:ser>
          <c:idx val="0"/>
          <c:order val="0"/>
          <c:spPr>
            <a:ln>
              <a:solidFill>
                <a:schemeClr val="tx1"/>
              </a:solidFill>
            </a:ln>
          </c:spPr>
          <c:explosion val="10"/>
          <c:dPt>
            <c:idx val="0"/>
            <c:bubble3D val="0"/>
            <c:spPr>
              <a:solidFill>
                <a:srgbClr val="F06A2E"/>
              </a:soli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2-B7AF-4323-AE06-A0B3A06A7FD7}"/>
              </c:ext>
            </c:extLst>
          </c:dPt>
          <c:dPt>
            <c:idx val="1"/>
            <c:bubble3D val="0"/>
            <c:spPr>
              <a:gradFill rotWithShape="1">
                <a:gsLst>
                  <a:gs pos="0">
                    <a:schemeClr val="accent4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4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4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B7AF-4323-AE06-A0B3A06A7FD7}"/>
              </c:ext>
            </c:extLst>
          </c:dPt>
          <c:dPt>
            <c:idx val="2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4-B7AF-4323-AE06-A0B3A06A7FD7}"/>
              </c:ext>
            </c:extLst>
          </c:dPt>
          <c:dPt>
            <c:idx val="3"/>
            <c:bubble3D val="0"/>
            <c:spPr>
              <a:gradFill rotWithShape="1">
                <a:gsLst>
                  <a:gs pos="0">
                    <a:schemeClr val="accent2">
                      <a:lumMod val="6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lumMod val="6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6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B7AF-4323-AE06-A0B3A06A7FD7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Patología!$B$18:$B$21</c:f>
              <c:strCache>
                <c:ptCount val="4"/>
                <c:pt idx="0">
                  <c:v>Homicidio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Patología!$D$18:$D$21</c:f>
              <c:numCache>
                <c:formatCode>0.00%</c:formatCode>
                <c:ptCount val="4"/>
                <c:pt idx="0">
                  <c:v>0.4658890290037831</c:v>
                </c:pt>
                <c:pt idx="1">
                  <c:v>0.30643127364438838</c:v>
                </c:pt>
                <c:pt idx="2">
                  <c:v>0.14407313997477933</c:v>
                </c:pt>
                <c:pt idx="3">
                  <c:v>8.3606557377049182E-2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7AF-4323-AE06-A0B3A06A7FD7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</c:pie3DChart>
      <c:spPr>
        <a:noFill/>
        <a:ln>
          <a:noFill/>
        </a:ln>
        <a:effectLst>
          <a:softEdge rad="139700"/>
        </a:effectLst>
      </c:spPr>
    </c:plotArea>
    <c:legend>
      <c:legendPos val="r"/>
      <c:layout>
        <c:manualLayout>
          <c:xMode val="edge"/>
          <c:yMode val="edge"/>
          <c:x val="0.65869137162959834"/>
          <c:y val="0.11727891856655173"/>
          <c:w val="0.32108462359933226"/>
          <c:h val="0.738266687252328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11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877537182852145"/>
          <c:y val="0.19486111111111112"/>
          <c:w val="0.72803339914836929"/>
          <c:h val="0.578649724859159"/>
        </c:manualLayout>
      </c:layout>
      <c:barChart>
        <c:barDir val="col"/>
        <c:grouping val="clustered"/>
        <c:varyColors val="0"/>
        <c:ser>
          <c:idx val="2"/>
          <c:order val="1"/>
          <c:tx>
            <c:strRef>
              <c:f>Patología!$B$84</c:f>
              <c:strCache>
                <c:ptCount val="1"/>
                <c:pt idx="0">
                  <c:v>Año 2025pr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tx1"/>
              </a:solidFill>
            </a:ln>
            <a:effectLst/>
          </c:spPr>
          <c:invertIfNegative val="0"/>
          <c:cat>
            <c:strRef>
              <c:f>Patología!$A$85:$A$88</c:f>
              <c:strCache>
                <c:ptCount val="4"/>
                <c:pt idx="0">
                  <c:v>Homicidio 1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Patología!$B$85:$B$88</c:f>
              <c:numCache>
                <c:formatCode>#,##0</c:formatCode>
                <c:ptCount val="4"/>
                <c:pt idx="0">
                  <c:v>7049</c:v>
                </c:pt>
                <c:pt idx="1">
                  <c:v>3976</c:v>
                </c:pt>
                <c:pt idx="2">
                  <c:v>2087</c:v>
                </c:pt>
                <c:pt idx="3">
                  <c:v>1352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DEB1-49FC-877E-D02E0B33E6F2}"/>
            </c:ext>
          </c:extLst>
        </c:ser>
        <c:ser>
          <c:idx val="0"/>
          <c:order val="2"/>
          <c:tx>
            <c:strRef>
              <c:f>Patología!$C$84</c:f>
              <c:strCache>
                <c:ptCount val="1"/>
                <c:pt idx="0">
                  <c:v>Año 2026pr</c:v>
                </c:pt>
              </c:strCache>
            </c:strRef>
          </c:tx>
          <c:spPr>
            <a:solidFill>
              <a:srgbClr val="C0504D"/>
            </a:solidFill>
            <a:ln w="12700">
              <a:solidFill>
                <a:schemeClr val="tx1"/>
              </a:solidFill>
            </a:ln>
            <a:effectLst/>
          </c:spPr>
          <c:invertIfNegative val="0"/>
          <c:cat>
            <c:strRef>
              <c:f>Patología!$A$85:$A$88</c:f>
              <c:strCache>
                <c:ptCount val="4"/>
                <c:pt idx="0">
                  <c:v>Homicidio 1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Patología!$C$85:$C$88</c:f>
              <c:numCache>
                <c:formatCode>#,##0</c:formatCode>
                <c:ptCount val="4"/>
                <c:pt idx="0">
                  <c:v>7389</c:v>
                </c:pt>
                <c:pt idx="1">
                  <c:v>4860</c:v>
                </c:pt>
                <c:pt idx="2">
                  <c:v>2285</c:v>
                </c:pt>
                <c:pt idx="3">
                  <c:v>1326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EB1-49FC-877E-D02E0B33E6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807416720"/>
        <c:axId val="1619285456"/>
      </c:barChart>
      <c:lineChart>
        <c:grouping val="standard"/>
        <c:varyColors val="0"/>
        <c:ser>
          <c:idx val="1"/>
          <c:order val="0"/>
          <c:tx>
            <c:strRef>
              <c:f>Patología!$E$84</c:f>
              <c:strCache>
                <c:ptCount val="1"/>
                <c:pt idx="0">
                  <c:v>Variación porcentual %</c:v>
                </c:pt>
              </c:strCache>
            </c:strRef>
          </c:tx>
          <c:spPr>
            <a:ln w="31750" cap="rnd">
              <a:solidFill>
                <a:srgbClr val="92D050"/>
              </a:solidFill>
              <a:round/>
            </a:ln>
            <a:effectLst/>
          </c:spPr>
          <c:marker>
            <c:symbol val="none"/>
          </c:marker>
          <c:dLbls>
            <c:dLbl>
              <c:idx val="1"/>
              <c:layout>
                <c:manualLayout>
                  <c:x val="-4.457572932811521E-2"/>
                  <c:y val="-7.630658617419509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0C13-450F-AA5A-00B21DFE9943}"/>
                </c:ext>
              </c:extLst>
            </c:dLbl>
            <c:dLbl>
              <c:idx val="3"/>
              <c:layout>
                <c:manualLayout>
                  <c:x val="-4.2759763438905925E-2"/>
                  <c:y val="-0.12982055153085109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0C13-450F-AA5A-00B21DFE994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es-CO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Patología!$A$85:$A$88</c:f>
              <c:strCache>
                <c:ptCount val="4"/>
                <c:pt idx="0">
                  <c:v>Homicidio 1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Patología!$E$85:$E$88</c:f>
              <c:numCache>
                <c:formatCode>0.00%</c:formatCode>
                <c:ptCount val="4"/>
                <c:pt idx="0">
                  <c:v>4.8233792027237987E-2</c:v>
                </c:pt>
                <c:pt idx="1">
                  <c:v>0.22233400402414483</c:v>
                </c:pt>
                <c:pt idx="2">
                  <c:v>9.4873023478677432E-2</c:v>
                </c:pt>
                <c:pt idx="3">
                  <c:v>-1.9230769230769273E-2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DEB1-49FC-877E-D02E0B33E6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21358688"/>
        <c:axId val="1806515488"/>
      </c:lineChart>
      <c:catAx>
        <c:axId val="180741672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O">
                    <a:solidFill>
                      <a:sysClr val="windowText" lastClr="000000"/>
                    </a:solidFill>
                  </a:rPr>
                  <a:t>Manera</a:t>
                </a:r>
                <a:r>
                  <a:rPr lang="es-CO" baseline="0">
                    <a:solidFill>
                      <a:sysClr val="windowText" lastClr="000000"/>
                    </a:solidFill>
                  </a:rPr>
                  <a:t> de muerte</a:t>
                </a:r>
                <a:endParaRPr lang="es-CO">
                  <a:solidFill>
                    <a:sysClr val="windowText" lastClr="000000"/>
                  </a:solidFill>
                </a:endParaRPr>
              </a:p>
            </c:rich>
          </c:tx>
          <c:layout>
            <c:manualLayout>
              <c:xMode val="edge"/>
              <c:yMode val="edge"/>
              <c:x val="0.41764112567500061"/>
              <c:y val="0.8802995432712965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es-CO"/>
          </a:p>
        </c:txPr>
        <c:crossAx val="1619285456"/>
        <c:crosses val="autoZero"/>
        <c:auto val="1"/>
        <c:lblAlgn val="ctr"/>
        <c:lblOffset val="100"/>
        <c:noMultiLvlLbl val="0"/>
      </c:catAx>
      <c:valAx>
        <c:axId val="1619285456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O">
                    <a:solidFill>
                      <a:sysClr val="windowText" lastClr="000000"/>
                    </a:solidFill>
                  </a:rPr>
                  <a:t>Número</a:t>
                </a:r>
                <a:r>
                  <a:rPr lang="es-CO" baseline="0">
                    <a:solidFill>
                      <a:sysClr val="windowText" lastClr="000000"/>
                    </a:solidFill>
                  </a:rPr>
                  <a:t> de casos</a:t>
                </a:r>
                <a:endParaRPr lang="es-CO">
                  <a:solidFill>
                    <a:sysClr val="windowText" lastClr="000000"/>
                  </a:solidFill>
                </a:endParaRPr>
              </a:p>
            </c:rich>
          </c:tx>
          <c:layout>
            <c:manualLayout>
              <c:xMode val="edge"/>
              <c:yMode val="edge"/>
              <c:x val="6.9754807359449032E-3"/>
              <c:y val="0.3394413817151382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</c:title>
        <c:numFmt formatCode="#,##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807416720"/>
        <c:crosses val="autoZero"/>
        <c:crossBetween val="between"/>
      </c:valAx>
      <c:valAx>
        <c:axId val="1806515488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O">
                    <a:solidFill>
                      <a:sysClr val="windowText" lastClr="000000"/>
                    </a:solidFill>
                  </a:rPr>
                  <a:t>Porcentaje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</c:title>
        <c:numFmt formatCode="0.0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621358688"/>
        <c:crosses val="max"/>
        <c:crossBetween val="between"/>
      </c:valAx>
      <c:catAx>
        <c:axId val="1621358688"/>
        <c:scaling>
          <c:orientation val="minMax"/>
        </c:scaling>
        <c:delete val="1"/>
        <c:axPos val="t"/>
        <c:numFmt formatCode="General" sourceLinked="1"/>
        <c:majorTickMark val="out"/>
        <c:minorTickMark val="none"/>
        <c:tickLblPos val="nextTo"/>
        <c:crossAx val="1806515488"/>
        <c:crosses val="max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0763956541856479"/>
          <c:y val="6.0289877187462371E-2"/>
          <c:w val="0.27464269459557722"/>
          <c:h val="0.2067474697540155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30"/>
      <c:rotY val="4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8.6196329667208429E-2"/>
          <c:y val="4.8915446428665799E-2"/>
          <c:w val="0.54655869235857713"/>
          <c:h val="0.89826363432531364"/>
        </c:manualLayout>
      </c:layout>
      <c:pie3DChart>
        <c:varyColors val="1"/>
        <c:ser>
          <c:idx val="0"/>
          <c:order val="0"/>
          <c:spPr>
            <a:ln>
              <a:solidFill>
                <a:schemeClr val="tx1"/>
              </a:solidFill>
            </a:ln>
          </c:spPr>
          <c:explosion val="10"/>
          <c:dPt>
            <c:idx val="0"/>
            <c:bubble3D val="0"/>
            <c:spPr>
              <a:gradFill rotWithShape="1">
                <a:gsLst>
                  <a:gs pos="0">
                    <a:schemeClr val="accent2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2-B7AF-4323-AE06-A0B3A06A7FD7}"/>
              </c:ext>
            </c:extLst>
          </c:dPt>
          <c:dPt>
            <c:idx val="1"/>
            <c:bubble3D val="0"/>
            <c:spPr>
              <a:gradFill rotWithShape="1">
                <a:gsLst>
                  <a:gs pos="0">
                    <a:schemeClr val="accent4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4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4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B7AF-4323-AE06-A0B3A06A7FD7}"/>
              </c:ext>
            </c:extLst>
          </c:dPt>
          <c:dPt>
            <c:idx val="2"/>
            <c:bubble3D val="0"/>
            <c:spPr>
              <a:solidFill>
                <a:srgbClr val="ED7D31">
                  <a:lumMod val="60000"/>
                  <a:lumOff val="40000"/>
                </a:srgbClr>
              </a:soli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4-B7AF-4323-AE06-A0B3A06A7FD7}"/>
              </c:ext>
            </c:extLst>
          </c:dPt>
          <c:dPt>
            <c:idx val="3"/>
            <c:bubble3D val="0"/>
            <c:spPr>
              <a:gradFill rotWithShape="1">
                <a:gsLst>
                  <a:gs pos="0">
                    <a:schemeClr val="accent2">
                      <a:lumMod val="6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lumMod val="6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6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B7AF-4323-AE06-A0B3A06A7FD7}"/>
              </c:ext>
            </c:extLst>
          </c:dPt>
          <c:dPt>
            <c:idx val="4"/>
            <c:bubble3D val="0"/>
            <c:spPr>
              <a:solidFill>
                <a:srgbClr val="C00000"/>
              </a:soli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9-245A-4DC4-9D43-2A7DEBA959C6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Clínica!$B$22:$B$26</c:f>
              <c:strCache>
                <c:ptCount val="5"/>
                <c:pt idx="0">
                  <c:v>Violencia interpersonal</c:v>
                </c:pt>
                <c:pt idx="1">
                  <c:v>Violencia intrafamiliar</c:v>
                </c:pt>
                <c:pt idx="2">
                  <c:v>Lesiones en eventos de transporte</c:v>
                </c:pt>
                <c:pt idx="3">
                  <c:v>Exámenes médico legales por presunto delito sexual</c:v>
                </c:pt>
                <c:pt idx="4">
                  <c:v>Lesiones accidentales</c:v>
                </c:pt>
              </c:strCache>
            </c:strRef>
          </c:cat>
          <c:val>
            <c:numRef>
              <c:f>Clínica!$C$22:$C$26</c:f>
              <c:numCache>
                <c:formatCode>0.00%</c:formatCode>
                <c:ptCount val="5"/>
                <c:pt idx="0">
                  <c:v>0.42051481791208917</c:v>
                </c:pt>
                <c:pt idx="1">
                  <c:v>0.32835393445064326</c:v>
                </c:pt>
                <c:pt idx="2">
                  <c:v>0.13229010344472064</c:v>
                </c:pt>
                <c:pt idx="3">
                  <c:v>0.10997445385082423</c:v>
                </c:pt>
                <c:pt idx="4">
                  <c:v>8.8666903417227039E-3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[1]Clinica!#REF!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B7AF-4323-AE06-A0B3A06A7FD7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</c:pie3DChart>
      <c:spPr>
        <a:noFill/>
        <a:ln>
          <a:noFill/>
        </a:ln>
        <a:effectLst>
          <a:softEdge rad="139700"/>
        </a:effectLst>
      </c:spPr>
    </c:plotArea>
    <c:legend>
      <c:legendPos val="r"/>
      <c:layout>
        <c:manualLayout>
          <c:xMode val="edge"/>
          <c:yMode val="edge"/>
          <c:x val="0.62763804813415669"/>
          <c:y val="0.12005671914149636"/>
          <c:w val="0.35672042514945884"/>
          <c:h val="0.812298289928382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0"/>
        <a:lstStyle/>
        <a:p>
          <a:pPr rtl="0">
            <a:defRPr sz="10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30"/>
      <c:rotY val="4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6.8584851575547723E-2"/>
          <c:y val="6.7953434367924656E-2"/>
          <c:w val="0.51823765719879711"/>
          <c:h val="0.90333221462071345"/>
        </c:manualLayout>
      </c:layout>
      <c:pie3DChart>
        <c:varyColors val="1"/>
        <c:ser>
          <c:idx val="0"/>
          <c:order val="0"/>
          <c:explosion val="10"/>
          <c:dPt>
            <c:idx val="0"/>
            <c:bubble3D val="0"/>
            <c:spPr>
              <a:gradFill rotWithShape="1">
                <a:gsLst>
                  <a:gs pos="0">
                    <a:schemeClr val="accent2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2-B7AF-4323-AE06-A0B3A06A7FD7}"/>
              </c:ext>
            </c:extLst>
          </c:dPt>
          <c:dPt>
            <c:idx val="1"/>
            <c:bubble3D val="0"/>
            <c:spPr>
              <a:gradFill rotWithShape="1">
                <a:gsLst>
                  <a:gs pos="0">
                    <a:schemeClr val="accent4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4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4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B7AF-4323-AE06-A0B3A06A7FD7}"/>
              </c:ext>
            </c:extLst>
          </c:dPt>
          <c:dPt>
            <c:idx val="2"/>
            <c:bubble3D val="0"/>
            <c:spPr>
              <a:gradFill rotWithShape="1">
                <a:gsLst>
                  <a:gs pos="0">
                    <a:schemeClr val="accent6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6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6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4-B7AF-4323-AE06-A0B3A06A7FD7}"/>
              </c:ext>
            </c:extLst>
          </c:dPt>
          <c:dPt>
            <c:idx val="3"/>
            <c:bubble3D val="0"/>
            <c:spPr>
              <a:gradFill rotWithShape="1">
                <a:gsLst>
                  <a:gs pos="0">
                    <a:schemeClr val="accent2">
                      <a:lumMod val="6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lumMod val="6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6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B7AF-4323-AE06-A0B3A06A7FD7}"/>
              </c:ext>
            </c:extLst>
          </c:dPt>
          <c:dLbls>
            <c:dLbl>
              <c:idx val="1"/>
              <c:layout>
                <c:manualLayout>
                  <c:x val="1.2879956517829034E-3"/>
                  <c:y val="-4.452933175118410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7AF-4323-AE06-A0B3A06A7FD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Clínica!$B$224:$B$227</c:f>
              <c:strCache>
                <c:ptCount val="4"/>
                <c:pt idx="0">
                  <c:v>Violencia contra niños, niñas y adolescentes</c:v>
                </c:pt>
                <c:pt idx="1">
                  <c:v>Violencia contra el adulto mayor</c:v>
                </c:pt>
                <c:pt idx="2">
                  <c:v>Violencia de pareja </c:v>
                </c:pt>
                <c:pt idx="3">
                  <c:v>Violencia entre otros familiares</c:v>
                </c:pt>
              </c:strCache>
            </c:strRef>
          </c:cat>
          <c:val>
            <c:numRef>
              <c:f>Clínica!$C$224:$C$227</c:f>
              <c:numCache>
                <c:formatCode>0.00%</c:formatCode>
                <c:ptCount val="4"/>
                <c:pt idx="0">
                  <c:v>0.12406238007186966</c:v>
                </c:pt>
                <c:pt idx="1">
                  <c:v>5.0936747723546033E-2</c:v>
                </c:pt>
                <c:pt idx="2">
                  <c:v>0.6506646198932422</c:v>
                </c:pt>
                <c:pt idx="3">
                  <c:v>0.17433625231134214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7AF-4323-AE06-A0B3A06A7FD7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</c:pie3DChart>
      <c:spPr>
        <a:noFill/>
        <a:ln>
          <a:noFill/>
        </a:ln>
        <a:effectLst>
          <a:softEdge rad="139700"/>
        </a:effectLst>
      </c:spPr>
    </c:plotArea>
    <c:legend>
      <c:legendPos val="r"/>
      <c:layout>
        <c:manualLayout>
          <c:xMode val="edge"/>
          <c:yMode val="edge"/>
          <c:x val="0.65794112988292308"/>
          <c:y val="9.3692192790313683E-2"/>
          <c:w val="0.29898873024406331"/>
          <c:h val="0.8499062873452107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11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5023859120236"/>
          <c:y val="0.11071481986539392"/>
          <c:w val="0.7479513092488439"/>
          <c:h val="0.64343377468877838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Clínica!$B$87</c:f>
              <c:strCache>
                <c:ptCount val="1"/>
                <c:pt idx="0">
                  <c:v>Año 2025pr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ysClr val="windowText" lastClr="000000"/>
              </a:solidFill>
            </a:ln>
            <a:effectLst/>
          </c:spPr>
          <c:invertIfNegative val="0"/>
          <c:cat>
            <c:strRef>
              <c:f>Clínica!$A$88:$A$92</c:f>
              <c:strCache>
                <c:ptCount val="5"/>
                <c:pt idx="0">
                  <c:v>Violencia interpersonal</c:v>
                </c:pt>
                <c:pt idx="1">
                  <c:v>Violencia intrafamiliar</c:v>
                </c:pt>
                <c:pt idx="2">
                  <c:v>Lesiones en eventos de transporte</c:v>
                </c:pt>
                <c:pt idx="3">
                  <c:v>Exámenes médico legales por presunto delito sexual</c:v>
                </c:pt>
                <c:pt idx="4">
                  <c:v>Lesiones accidentales</c:v>
                </c:pt>
              </c:strCache>
            </c:strRef>
          </c:cat>
          <c:val>
            <c:numRef>
              <c:f>Clínica!$B$88:$B$92</c:f>
              <c:numCache>
                <c:formatCode>#,##0</c:formatCode>
                <c:ptCount val="5"/>
                <c:pt idx="0">
                  <c:v>37666</c:v>
                </c:pt>
                <c:pt idx="1">
                  <c:v>28418</c:v>
                </c:pt>
                <c:pt idx="2">
                  <c:v>11576</c:v>
                </c:pt>
                <c:pt idx="3">
                  <c:v>10373</c:v>
                </c:pt>
                <c:pt idx="4">
                  <c:v>871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DEB1-49FC-877E-D02E0B33E6F2}"/>
            </c:ext>
          </c:extLst>
        </c:ser>
        <c:ser>
          <c:idx val="0"/>
          <c:order val="1"/>
          <c:tx>
            <c:strRef>
              <c:f>Clínica!$C$87</c:f>
              <c:strCache>
                <c:ptCount val="1"/>
                <c:pt idx="0">
                  <c:v>Año 2026pr</c:v>
                </c:pt>
              </c:strCache>
            </c:strRef>
          </c:tx>
          <c:spPr>
            <a:solidFill>
              <a:srgbClr val="C0504D"/>
            </a:solidFill>
            <a:ln w="12700">
              <a:solidFill>
                <a:sysClr val="windowText" lastClr="000000"/>
              </a:solidFill>
            </a:ln>
            <a:effectLst/>
          </c:spPr>
          <c:invertIfNegative val="0"/>
          <c:cat>
            <c:strRef>
              <c:f>Clínica!$A$88:$A$92</c:f>
              <c:strCache>
                <c:ptCount val="5"/>
                <c:pt idx="0">
                  <c:v>Violencia interpersonal</c:v>
                </c:pt>
                <c:pt idx="1">
                  <c:v>Violencia intrafamiliar</c:v>
                </c:pt>
                <c:pt idx="2">
                  <c:v>Lesiones en eventos de transporte</c:v>
                </c:pt>
                <c:pt idx="3">
                  <c:v>Exámenes médico legales por presunto delito sexual</c:v>
                </c:pt>
                <c:pt idx="4">
                  <c:v>Lesiones accidentales</c:v>
                </c:pt>
              </c:strCache>
            </c:strRef>
          </c:cat>
          <c:val>
            <c:numRef>
              <c:f>Clínica!$C$88:$C$92</c:f>
              <c:numCache>
                <c:formatCode>#,##0</c:formatCode>
                <c:ptCount val="5"/>
                <c:pt idx="0">
                  <c:v>36708</c:v>
                </c:pt>
                <c:pt idx="1">
                  <c:v>28663</c:v>
                </c:pt>
                <c:pt idx="2">
                  <c:v>11548</c:v>
                </c:pt>
                <c:pt idx="3">
                  <c:v>9600</c:v>
                </c:pt>
                <c:pt idx="4">
                  <c:v>774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EB1-49FC-877E-D02E0B33E6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807416720"/>
        <c:axId val="1619285456"/>
      </c:barChart>
      <c:lineChart>
        <c:grouping val="standard"/>
        <c:varyColors val="0"/>
        <c:ser>
          <c:idx val="3"/>
          <c:order val="2"/>
          <c:tx>
            <c:strRef>
              <c:f>Clínica!$E$87</c:f>
              <c:strCache>
                <c:ptCount val="1"/>
                <c:pt idx="0">
                  <c:v>Variación porcentual %</c:v>
                </c:pt>
              </c:strCache>
            </c:strRef>
          </c:tx>
          <c:spPr>
            <a:ln w="28575" cap="rnd">
              <a:solidFill>
                <a:srgbClr val="92D05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5.8461780323763583E-2"/>
                  <c:y val="3.670738929221591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734A-4D44-91F4-B88901E7BBF2}"/>
                </c:ext>
              </c:extLst>
            </c:dLbl>
            <c:dLbl>
              <c:idx val="1"/>
              <c:layout>
                <c:manualLayout>
                  <c:x val="-2.7777777777777267E-3"/>
                  <c:y val="2.669632691649278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734A-4D44-91F4-B88901E7BBF2}"/>
                </c:ext>
              </c:extLst>
            </c:dLbl>
            <c:dLbl>
              <c:idx val="2"/>
              <c:layout>
                <c:manualLayout>
                  <c:x val="-2.5462668816039986E-17"/>
                  <c:y val="2.669632691649278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734A-4D44-91F4-B88901E7BBF2}"/>
                </c:ext>
              </c:extLst>
            </c:dLbl>
            <c:dLbl>
              <c:idx val="3"/>
              <c:layout>
                <c:manualLayout>
                  <c:x val="2.2972511375722631E-2"/>
                  <c:y val="3.28120544820463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734A-4D44-91F4-B88901E7BBF2}"/>
                </c:ext>
              </c:extLst>
            </c:dLbl>
            <c:dLbl>
              <c:idx val="4"/>
              <c:layout>
                <c:manualLayout>
                  <c:x val="-1.8520597091683102E-2"/>
                  <c:y val="1.125124316725366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734A-4D44-91F4-B88901E7BBF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Clínica!$A$88:$A$92</c:f>
              <c:strCache>
                <c:ptCount val="5"/>
                <c:pt idx="0">
                  <c:v>Violencia interpersonal</c:v>
                </c:pt>
                <c:pt idx="1">
                  <c:v>Violencia intrafamiliar</c:v>
                </c:pt>
                <c:pt idx="2">
                  <c:v>Lesiones en eventos de transporte</c:v>
                </c:pt>
                <c:pt idx="3">
                  <c:v>Exámenes médico legales por presunto delito sexual</c:v>
                </c:pt>
                <c:pt idx="4">
                  <c:v>Lesiones accidentales</c:v>
                </c:pt>
              </c:strCache>
            </c:strRef>
          </c:cat>
          <c:val>
            <c:numRef>
              <c:f>Clínica!$E$88:$E$92</c:f>
              <c:numCache>
                <c:formatCode>0.00%</c:formatCode>
                <c:ptCount val="5"/>
                <c:pt idx="0">
                  <c:v>-2.5434078479265154E-2</c:v>
                </c:pt>
                <c:pt idx="1">
                  <c:v>8.6212963614611393E-3</c:v>
                </c:pt>
                <c:pt idx="2">
                  <c:v>-2.4187975120939509E-3</c:v>
                </c:pt>
                <c:pt idx="3">
                  <c:v>-7.4520389472669479E-2</c:v>
                </c:pt>
                <c:pt idx="4">
                  <c:v>-0.11136624569460385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734A-4D44-91F4-B88901E7BB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upDownBars>
          <c:gapWidth val="150"/>
          <c:upBars>
            <c:spPr>
              <a:solidFill>
                <a:schemeClr val="lt1"/>
              </a:solidFill>
              <a:ln w="9525">
                <a:solidFill>
                  <a:schemeClr val="tx1">
                    <a:lumMod val="15000"/>
                    <a:lumOff val="85000"/>
                  </a:schemeClr>
                </a:solidFill>
              </a:ln>
              <a:effectLst/>
            </c:spPr>
          </c:upBars>
          <c:downBars>
            <c:spPr>
              <a:solidFill>
                <a:schemeClr val="dk1">
                  <a:lumMod val="65000"/>
                  <a:lumOff val="35000"/>
                </a:schemeClr>
              </a:solidFill>
              <a:ln w="9525">
                <a:solidFill>
                  <a:schemeClr val="tx1">
                    <a:lumMod val="65000"/>
                    <a:lumOff val="35000"/>
                  </a:schemeClr>
                </a:solidFill>
              </a:ln>
              <a:effectLst/>
            </c:spPr>
          </c:downBars>
        </c:upDownBars>
        <c:marker val="1"/>
        <c:smooth val="0"/>
        <c:axId val="2104132287"/>
        <c:axId val="2120600607"/>
      </c:lineChart>
      <c:catAx>
        <c:axId val="180741672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O">
                    <a:solidFill>
                      <a:sysClr val="windowText" lastClr="000000"/>
                    </a:solidFill>
                  </a:rPr>
                  <a:t>Contexto</a:t>
                </a:r>
                <a:r>
                  <a:rPr lang="es-CO" baseline="0">
                    <a:solidFill>
                      <a:sysClr val="windowText" lastClr="000000"/>
                    </a:solidFill>
                  </a:rPr>
                  <a:t> de violencia</a:t>
                </a:r>
                <a:endParaRPr lang="es-CO">
                  <a:solidFill>
                    <a:sysClr val="windowText" lastClr="000000"/>
                  </a:solidFill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es-CO"/>
          </a:p>
        </c:txPr>
        <c:crossAx val="1619285456"/>
        <c:crosses val="autoZero"/>
        <c:auto val="1"/>
        <c:lblAlgn val="ctr"/>
        <c:lblOffset val="100"/>
        <c:noMultiLvlLbl val="0"/>
      </c:catAx>
      <c:valAx>
        <c:axId val="1619285456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O">
                    <a:solidFill>
                      <a:sysClr val="windowText" lastClr="000000"/>
                    </a:solidFill>
                  </a:rPr>
                  <a:t>Número de Casos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807416720"/>
        <c:crosses val="autoZero"/>
        <c:crossBetween val="between"/>
      </c:valAx>
      <c:valAx>
        <c:axId val="2120600607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O">
                    <a:solidFill>
                      <a:sysClr val="windowText" lastClr="000000"/>
                    </a:solidFill>
                  </a:rPr>
                  <a:t>Porcentaje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</c:title>
        <c:numFmt formatCode="0.0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2104132287"/>
        <c:crosses val="max"/>
        <c:crossBetween val="between"/>
      </c:valAx>
      <c:catAx>
        <c:axId val="2104132287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2120600607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1894532256927082"/>
          <c:y val="5.3469026678071928E-2"/>
          <c:w val="0.29265080622903672"/>
          <c:h val="0.2286011741568515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4890010172749929"/>
          <c:y val="0.17068146274461804"/>
          <c:w val="0.72768004842827561"/>
          <c:h val="0.63894278759196554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Clínica!$B$287</c:f>
              <c:strCache>
                <c:ptCount val="1"/>
                <c:pt idx="0">
                  <c:v>Año 2025pr</c:v>
                </c:pt>
              </c:strCache>
            </c:strRef>
          </c:tx>
          <c:spPr>
            <a:solidFill>
              <a:sysClr val="window" lastClr="FFFFFF">
                <a:lumMod val="75000"/>
              </a:sysClr>
            </a:solidFill>
            <a:ln w="12700">
              <a:solidFill>
                <a:sysClr val="windowText" lastClr="000000"/>
              </a:solidFill>
            </a:ln>
            <a:effectLst/>
          </c:spPr>
          <c:invertIfNegative val="0"/>
          <c:cat>
            <c:strRef>
              <c:f>Clínica!$A$288:$A$291</c:f>
              <c:strCache>
                <c:ptCount val="4"/>
                <c:pt idx="0">
                  <c:v>Violencia contra niños, niñas y adolescentes</c:v>
                </c:pt>
                <c:pt idx="1">
                  <c:v>Violencia contra el adulto mayor</c:v>
                </c:pt>
                <c:pt idx="2">
                  <c:v>Violencia de pareja </c:v>
                </c:pt>
                <c:pt idx="3">
                  <c:v>Violencia entre otros familiares</c:v>
                </c:pt>
              </c:strCache>
            </c:strRef>
          </c:cat>
          <c:val>
            <c:numRef>
              <c:f>Clínica!$B$288:$B$291</c:f>
              <c:numCache>
                <c:formatCode>#,##0</c:formatCode>
                <c:ptCount val="4"/>
                <c:pt idx="0">
                  <c:v>3607</c:v>
                </c:pt>
                <c:pt idx="1">
                  <c:v>1361</c:v>
                </c:pt>
                <c:pt idx="2">
                  <c:v>18421</c:v>
                </c:pt>
                <c:pt idx="3">
                  <c:v>5029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DEB1-49FC-877E-D02E0B33E6F2}"/>
            </c:ext>
          </c:extLst>
        </c:ser>
        <c:ser>
          <c:idx val="2"/>
          <c:order val="1"/>
          <c:tx>
            <c:strRef>
              <c:f>Clínica!$C$287</c:f>
              <c:strCache>
                <c:ptCount val="1"/>
                <c:pt idx="0">
                  <c:v>Año 2026pr</c:v>
                </c:pt>
              </c:strCache>
            </c:strRef>
          </c:tx>
          <c:spPr>
            <a:solidFill>
              <a:srgbClr val="C0504D"/>
            </a:solidFill>
            <a:ln w="12700">
              <a:solidFill>
                <a:sysClr val="windowText" lastClr="000000"/>
              </a:solidFill>
            </a:ln>
            <a:effectLst/>
          </c:spPr>
          <c:invertIfNegative val="0"/>
          <c:cat>
            <c:strRef>
              <c:f>Clínica!$A$288:$A$291</c:f>
              <c:strCache>
                <c:ptCount val="4"/>
                <c:pt idx="0">
                  <c:v>Violencia contra niños, niñas y adolescentes</c:v>
                </c:pt>
                <c:pt idx="1">
                  <c:v>Violencia contra el adulto mayor</c:v>
                </c:pt>
                <c:pt idx="2">
                  <c:v>Violencia de pareja </c:v>
                </c:pt>
                <c:pt idx="3">
                  <c:v>Violencia entre otros familiares</c:v>
                </c:pt>
              </c:strCache>
            </c:strRef>
          </c:cat>
          <c:val>
            <c:numRef>
              <c:f>Clínica!$C$288:$C$291</c:f>
              <c:numCache>
                <c:formatCode>#,##0</c:formatCode>
                <c:ptCount val="4"/>
                <c:pt idx="0">
                  <c:v>3556</c:v>
                </c:pt>
                <c:pt idx="1">
                  <c:v>1460</c:v>
                </c:pt>
                <c:pt idx="2">
                  <c:v>18650</c:v>
                </c:pt>
                <c:pt idx="3">
                  <c:v>4997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DEB1-49FC-877E-D02E0B33E6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07416720"/>
        <c:axId val="1619285456"/>
      </c:barChart>
      <c:lineChart>
        <c:grouping val="standard"/>
        <c:varyColors val="0"/>
        <c:ser>
          <c:idx val="0"/>
          <c:order val="2"/>
          <c:tx>
            <c:strRef>
              <c:f>Clínica!$E$287</c:f>
              <c:strCache>
                <c:ptCount val="1"/>
                <c:pt idx="0">
                  <c:v>Variación porcentual %</c:v>
                </c:pt>
              </c:strCache>
            </c:strRef>
          </c:tx>
          <c:spPr>
            <a:ln w="28575" cap="rnd">
              <a:solidFill>
                <a:srgbClr val="92D050"/>
              </a:solidFill>
              <a:round/>
            </a:ln>
            <a:effectLst/>
          </c:spPr>
          <c:marker>
            <c:symbol val="none"/>
          </c:marker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0-F0AB-4449-9A56-AC5C900E56DF}"/>
              </c:ext>
            </c:extLst>
          </c:dPt>
          <c:dLbls>
            <c:dLbl>
              <c:idx val="0"/>
              <c:layout>
                <c:manualLayout>
                  <c:x val="-4.2603752226531934E-2"/>
                  <c:y val="-0.11703236609173411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0AB-4449-9A56-AC5C900E56DF}"/>
                </c:ext>
              </c:extLst>
            </c:dLbl>
            <c:dLbl>
              <c:idx val="1"/>
              <c:layout>
                <c:manualLayout>
                  <c:x val="-3.382663847780127E-2"/>
                  <c:y val="0.106060637694058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9114-43A7-9D8F-3058777AE1E0}"/>
                </c:ext>
              </c:extLst>
            </c:dLbl>
            <c:dLbl>
              <c:idx val="2"/>
              <c:layout>
                <c:manualLayout>
                  <c:x val="-2.1267545725222529E-3"/>
                  <c:y val="-3.472222222222229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F0AB-4449-9A56-AC5C900E56DF}"/>
                </c:ext>
              </c:extLst>
            </c:dLbl>
            <c:dLbl>
              <c:idx val="3"/>
              <c:layout>
                <c:manualLayout>
                  <c:x val="-1.579626026117216E-2"/>
                  <c:y val="3.144411636045494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63E-4F25-8419-6D3C3424FA5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Clínica!$A$288:$A$291</c:f>
              <c:strCache>
                <c:ptCount val="4"/>
                <c:pt idx="0">
                  <c:v>Violencia contra niños, niñas y adolescentes</c:v>
                </c:pt>
                <c:pt idx="1">
                  <c:v>Violencia contra el adulto mayor</c:v>
                </c:pt>
                <c:pt idx="2">
                  <c:v>Violencia de pareja </c:v>
                </c:pt>
                <c:pt idx="3">
                  <c:v>Violencia entre otros familiares</c:v>
                </c:pt>
              </c:strCache>
            </c:strRef>
          </c:cat>
          <c:val>
            <c:numRef>
              <c:f>Clínica!$E$288:$E$291</c:f>
              <c:numCache>
                <c:formatCode>0.00%</c:formatCode>
                <c:ptCount val="4"/>
                <c:pt idx="0">
                  <c:v>-1.4139173828666474E-2</c:v>
                </c:pt>
                <c:pt idx="1">
                  <c:v>7.2740631888317475E-2</c:v>
                </c:pt>
                <c:pt idx="2">
                  <c:v>1.2431464089897482E-2</c:v>
                </c:pt>
                <c:pt idx="3">
                  <c:v>-6.3630940544839865E-3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31E-43B7-A4C1-0BF33D6FD3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88371647"/>
        <c:axId val="17674783"/>
      </c:lineChart>
      <c:catAx>
        <c:axId val="180741672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s-CO">
                    <a:solidFill>
                      <a:sysClr val="windowText" lastClr="000000"/>
                    </a:solidFill>
                  </a:rPr>
                  <a:t>Contexto</a:t>
                </a:r>
                <a:r>
                  <a:rPr lang="es-CO" baseline="0">
                    <a:solidFill>
                      <a:sysClr val="windowText" lastClr="000000"/>
                    </a:solidFill>
                  </a:rPr>
                  <a:t> de violencia</a:t>
                </a:r>
                <a:endParaRPr lang="es-CO">
                  <a:solidFill>
                    <a:sysClr val="windowText" lastClr="000000"/>
                  </a:solidFill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es-CO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es-CO"/>
          </a:p>
        </c:txPr>
        <c:crossAx val="1619285456"/>
        <c:crosses val="autoZero"/>
        <c:auto val="1"/>
        <c:lblAlgn val="ctr"/>
        <c:lblOffset val="100"/>
        <c:noMultiLvlLbl val="0"/>
      </c:catAx>
      <c:valAx>
        <c:axId val="1619285456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s-CO">
                    <a:solidFill>
                      <a:sysClr val="windowText" lastClr="000000"/>
                    </a:solidFill>
                  </a:rPr>
                  <a:t>Número de Casos</a:t>
                </a:r>
              </a:p>
            </c:rich>
          </c:tx>
          <c:layout>
            <c:manualLayout>
              <c:xMode val="edge"/>
              <c:yMode val="edge"/>
              <c:x val="2.6861412943409654E-2"/>
              <c:y val="0.3695220259629708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es-CO"/>
            </a:p>
          </c:txPr>
        </c:title>
        <c:numFmt formatCode="#,##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es-CO"/>
          </a:p>
        </c:txPr>
        <c:crossAx val="1807416720"/>
        <c:crosses val="autoZero"/>
        <c:crossBetween val="between"/>
      </c:valAx>
      <c:valAx>
        <c:axId val="17674783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s-CO">
                    <a:solidFill>
                      <a:sysClr val="windowText" lastClr="000000"/>
                    </a:solidFill>
                  </a:rPr>
                  <a:t>Porcentaje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es-CO"/>
            </a:p>
          </c:txPr>
        </c:title>
        <c:numFmt formatCode="0.0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es-CO"/>
          </a:p>
        </c:txPr>
        <c:crossAx val="2088371647"/>
        <c:crosses val="max"/>
        <c:crossBetween val="between"/>
      </c:valAx>
      <c:catAx>
        <c:axId val="2088371647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7674783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18470546719887052"/>
          <c:y val="1.9999528961045079E-2"/>
          <c:w val="0.24644798769087772"/>
          <c:h val="0.2234967752375359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Arial Narrow" panose="020B0606020202030204" pitchFamily="34" charset="0"/>
        </a:defRPr>
      </a:pPr>
      <a:endParaRPr lang="es-CO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4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34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34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.xml"/><Relationship Id="rId2" Type="http://schemas.openxmlformats.org/officeDocument/2006/relationships/chart" Target="../charts/chart4.xml"/><Relationship Id="rId1" Type="http://schemas.openxmlformats.org/officeDocument/2006/relationships/chart" Target="../charts/chart3.xml"/><Relationship Id="rId4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1038224</xdr:colOff>
      <xdr:row>15</xdr:row>
      <xdr:rowOff>114300</xdr:rowOff>
    </xdr:from>
    <xdr:to>
      <xdr:col>6</xdr:col>
      <xdr:colOff>647700</xdr:colOff>
      <xdr:row>28</xdr:row>
      <xdr:rowOff>171449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93</xdr:row>
      <xdr:rowOff>85723</xdr:rowOff>
    </xdr:from>
    <xdr:to>
      <xdr:col>6</xdr:col>
      <xdr:colOff>447675</xdr:colOff>
      <xdr:row>109</xdr:row>
      <xdr:rowOff>123824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02EECB16-CCB9-4C78-ADA8-F0FC33EAF6C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981075</xdr:colOff>
      <xdr:row>17</xdr:row>
      <xdr:rowOff>146048</xdr:rowOff>
    </xdr:from>
    <xdr:to>
      <xdr:col>5</xdr:col>
      <xdr:colOff>638175</xdr:colOff>
      <xdr:row>31</xdr:row>
      <xdr:rowOff>85725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590551</xdr:colOff>
      <xdr:row>219</xdr:row>
      <xdr:rowOff>0</xdr:rowOff>
    </xdr:from>
    <xdr:to>
      <xdr:col>6</xdr:col>
      <xdr:colOff>211667</xdr:colOff>
      <xdr:row>232</xdr:row>
      <xdr:rowOff>285749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95249</xdr:colOff>
      <xdr:row>96</xdr:row>
      <xdr:rowOff>76200</xdr:rowOff>
    </xdr:from>
    <xdr:to>
      <xdr:col>6</xdr:col>
      <xdr:colOff>257175</xdr:colOff>
      <xdr:row>115</xdr:row>
      <xdr:rowOff>47625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CF901AE0-443E-4153-B64C-1B8BE222443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1</xdr:colOff>
      <xdr:row>296</xdr:row>
      <xdr:rowOff>28575</xdr:rowOff>
    </xdr:from>
    <xdr:to>
      <xdr:col>5</xdr:col>
      <xdr:colOff>657225</xdr:colOff>
      <xdr:row>314</xdr:row>
      <xdr:rowOff>133349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EBC22B35-C399-4D42-89D2-7B8520FA537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197"/>
  <sheetViews>
    <sheetView showGridLines="0" topLeftCell="A162" zoomScale="80" zoomScaleNormal="80" workbookViewId="0">
      <selection activeCell="H33" sqref="H33"/>
    </sheetView>
  </sheetViews>
  <sheetFormatPr defaultColWidth="11.44140625" defaultRowHeight="13.8" x14ac:dyDescent="0.25"/>
  <cols>
    <col min="1" max="1" width="27.109375" style="24" customWidth="1"/>
    <col min="2" max="9" width="11.6640625" style="24" customWidth="1"/>
    <col min="10" max="10" width="21.6640625" style="24" customWidth="1"/>
    <col min="11" max="11" width="20" style="24" customWidth="1"/>
    <col min="12" max="16384" width="11.44140625" style="24"/>
  </cols>
  <sheetData>
    <row r="2" spans="1:10" ht="15.75" customHeight="1" x14ac:dyDescent="0.3">
      <c r="A2" s="53" t="s">
        <v>0</v>
      </c>
      <c r="B2" s="15"/>
      <c r="C2" s="15"/>
      <c r="D2" s="15"/>
      <c r="E2" s="15"/>
      <c r="F2" s="15"/>
      <c r="G2" s="15"/>
      <c r="H2" s="16"/>
      <c r="I2" s="11"/>
    </row>
    <row r="3" spans="1:10" ht="15.75" customHeight="1" x14ac:dyDescent="0.3">
      <c r="A3" s="56" t="s">
        <v>1</v>
      </c>
      <c r="B3" s="11"/>
      <c r="C3" s="11"/>
      <c r="D3" s="11"/>
      <c r="E3" s="11"/>
      <c r="F3" s="11"/>
      <c r="G3" s="11"/>
      <c r="H3" s="17"/>
      <c r="I3" s="11"/>
    </row>
    <row r="4" spans="1:10" ht="12" customHeight="1" x14ac:dyDescent="0.3">
      <c r="A4" s="58" t="s">
        <v>2</v>
      </c>
      <c r="B4" s="11"/>
      <c r="C4" s="11"/>
      <c r="D4" s="11"/>
      <c r="E4" s="11"/>
      <c r="F4" s="11"/>
      <c r="G4" s="11"/>
      <c r="H4" s="17"/>
      <c r="I4" s="11"/>
    </row>
    <row r="5" spans="1:10" ht="15.75" customHeight="1" x14ac:dyDescent="0.3">
      <c r="A5" s="58" t="s">
        <v>185</v>
      </c>
      <c r="B5" s="11"/>
      <c r="C5" s="11"/>
      <c r="D5" s="11"/>
      <c r="E5" s="11"/>
      <c r="F5" s="11"/>
      <c r="G5" s="11"/>
      <c r="H5" s="17"/>
      <c r="I5" s="11"/>
    </row>
    <row r="6" spans="1:10" ht="13.95" customHeight="1" x14ac:dyDescent="0.25">
      <c r="A6" s="200" t="s">
        <v>3</v>
      </c>
      <c r="B6" s="208" t="s">
        <v>4</v>
      </c>
      <c r="C6" s="208"/>
      <c r="D6" s="208"/>
      <c r="E6" s="208"/>
      <c r="F6" s="208" t="s">
        <v>5</v>
      </c>
      <c r="G6" s="208"/>
      <c r="H6" s="218"/>
    </row>
    <row r="7" spans="1:10" x14ac:dyDescent="0.25">
      <c r="A7" s="207"/>
      <c r="B7" s="107" t="s">
        <v>6</v>
      </c>
      <c r="C7" s="107" t="s">
        <v>7</v>
      </c>
      <c r="D7" s="107" t="s">
        <v>8</v>
      </c>
      <c r="E7" s="107" t="s">
        <v>9</v>
      </c>
      <c r="F7" s="107" t="s">
        <v>6</v>
      </c>
      <c r="G7" s="107" t="s">
        <v>7</v>
      </c>
      <c r="H7" s="108" t="s">
        <v>9</v>
      </c>
      <c r="I7" s="62"/>
    </row>
    <row r="8" spans="1:10" ht="15.6" x14ac:dyDescent="0.25">
      <c r="A8" s="74" t="s">
        <v>10</v>
      </c>
      <c r="B8" s="124">
        <v>6509</v>
      </c>
      <c r="C8" s="124">
        <v>533</v>
      </c>
      <c r="D8" s="124">
        <v>7</v>
      </c>
      <c r="E8" s="125">
        <v>7049</v>
      </c>
      <c r="F8" s="124">
        <v>6798</v>
      </c>
      <c r="G8" s="124">
        <v>584</v>
      </c>
      <c r="H8" s="126">
        <v>7389</v>
      </c>
      <c r="I8" s="62"/>
    </row>
    <row r="9" spans="1:10" x14ac:dyDescent="0.25">
      <c r="A9" s="71" t="s">
        <v>11</v>
      </c>
      <c r="B9" s="127">
        <v>3257</v>
      </c>
      <c r="C9" s="127">
        <v>718</v>
      </c>
      <c r="D9" s="127">
        <v>1</v>
      </c>
      <c r="E9" s="128">
        <v>3976</v>
      </c>
      <c r="F9" s="127">
        <v>3938</v>
      </c>
      <c r="G9" s="127">
        <v>920</v>
      </c>
      <c r="H9" s="129">
        <v>4860</v>
      </c>
      <c r="I9" s="62"/>
    </row>
    <row r="10" spans="1:10" x14ac:dyDescent="0.25">
      <c r="A10" s="74" t="s">
        <v>12</v>
      </c>
      <c r="B10" s="124">
        <v>1626</v>
      </c>
      <c r="C10" s="124">
        <v>461</v>
      </c>
      <c r="D10" s="124" t="s">
        <v>13</v>
      </c>
      <c r="E10" s="125">
        <v>2087</v>
      </c>
      <c r="F10" s="124">
        <v>1769</v>
      </c>
      <c r="G10" s="124">
        <v>516</v>
      </c>
      <c r="H10" s="126">
        <v>2285</v>
      </c>
      <c r="I10" s="62"/>
    </row>
    <row r="11" spans="1:10" x14ac:dyDescent="0.25">
      <c r="A11" s="71" t="s">
        <v>14</v>
      </c>
      <c r="B11" s="127">
        <v>1085</v>
      </c>
      <c r="C11" s="127">
        <v>267</v>
      </c>
      <c r="D11" s="127" t="s">
        <v>13</v>
      </c>
      <c r="E11" s="128">
        <v>1352</v>
      </c>
      <c r="F11" s="127">
        <v>1041</v>
      </c>
      <c r="G11" s="127">
        <v>285</v>
      </c>
      <c r="H11" s="129">
        <v>1326</v>
      </c>
      <c r="I11" s="62"/>
    </row>
    <row r="12" spans="1:10" x14ac:dyDescent="0.25">
      <c r="A12" s="109" t="s">
        <v>15</v>
      </c>
      <c r="B12" s="130">
        <v>12477</v>
      </c>
      <c r="C12" s="130">
        <v>1979</v>
      </c>
      <c r="D12" s="130">
        <v>8</v>
      </c>
      <c r="E12" s="130">
        <v>14464</v>
      </c>
      <c r="F12" s="130">
        <v>13546</v>
      </c>
      <c r="G12" s="130">
        <v>2305</v>
      </c>
      <c r="H12" s="131">
        <v>15860</v>
      </c>
      <c r="I12" s="62"/>
    </row>
    <row r="13" spans="1:10" ht="90" customHeight="1" x14ac:dyDescent="0.25">
      <c r="A13" s="219" t="s">
        <v>16</v>
      </c>
      <c r="B13" s="220"/>
      <c r="C13" s="220"/>
      <c r="D13" s="220"/>
      <c r="E13" s="220"/>
      <c r="F13" s="220"/>
      <c r="G13" s="220"/>
      <c r="H13" s="221"/>
      <c r="I13" s="186"/>
      <c r="J13" s="62"/>
    </row>
    <row r="14" spans="1:10" ht="16.5" customHeight="1" x14ac:dyDescent="0.25">
      <c r="A14" s="14"/>
      <c r="B14" s="13"/>
      <c r="C14" s="13"/>
      <c r="D14" s="13"/>
      <c r="E14" s="13"/>
      <c r="F14" s="13"/>
      <c r="G14" s="13"/>
      <c r="H14" s="13"/>
      <c r="I14" s="13"/>
      <c r="J14" s="62"/>
    </row>
    <row r="15" spans="1:10" ht="29.4" customHeight="1" x14ac:dyDescent="0.25">
      <c r="A15" s="222" t="s">
        <v>186</v>
      </c>
      <c r="B15" s="222"/>
      <c r="C15" s="222"/>
      <c r="D15" s="222"/>
      <c r="E15" s="222"/>
      <c r="F15" s="222"/>
      <c r="G15" s="222"/>
      <c r="H15" s="222"/>
      <c r="I15" s="222"/>
    </row>
    <row r="18" spans="2:5" x14ac:dyDescent="0.25">
      <c r="B18" s="39" t="s">
        <v>17</v>
      </c>
      <c r="C18" s="62"/>
      <c r="D18" s="63">
        <f>+H8/H12</f>
        <v>0.4658890290037831</v>
      </c>
      <c r="E18" s="62"/>
    </row>
    <row r="19" spans="2:5" x14ac:dyDescent="0.25">
      <c r="B19" s="39" t="s">
        <v>11</v>
      </c>
      <c r="C19" s="62"/>
      <c r="D19" s="63">
        <f>+H9/H12</f>
        <v>0.30643127364438838</v>
      </c>
      <c r="E19" s="62"/>
    </row>
    <row r="20" spans="2:5" x14ac:dyDescent="0.25">
      <c r="B20" s="39" t="s">
        <v>12</v>
      </c>
      <c r="C20" s="62"/>
      <c r="D20" s="63">
        <f>+H10/H12</f>
        <v>0.14407313997477933</v>
      </c>
      <c r="E20" s="62"/>
    </row>
    <row r="21" spans="2:5" x14ac:dyDescent="0.25">
      <c r="B21" s="39" t="s">
        <v>14</v>
      </c>
      <c r="C21" s="62"/>
      <c r="D21" s="63">
        <f>+H11/H12</f>
        <v>8.3606557377049182E-2</v>
      </c>
      <c r="E21" s="62"/>
    </row>
    <row r="22" spans="2:5" x14ac:dyDescent="0.25">
      <c r="C22" s="62"/>
    </row>
    <row r="33" spans="1:6" x14ac:dyDescent="0.25">
      <c r="A33" s="53" t="s">
        <v>18</v>
      </c>
      <c r="B33" s="22"/>
      <c r="C33" s="22"/>
      <c r="D33" s="22"/>
      <c r="E33" s="22"/>
      <c r="F33" s="23"/>
    </row>
    <row r="34" spans="1:6" ht="15" customHeight="1" x14ac:dyDescent="0.25">
      <c r="A34" s="56" t="s">
        <v>19</v>
      </c>
      <c r="F34" s="25"/>
    </row>
    <row r="35" spans="1:6" x14ac:dyDescent="0.25">
      <c r="A35" s="58" t="s">
        <v>2</v>
      </c>
      <c r="F35" s="25"/>
    </row>
    <row r="36" spans="1:6" ht="15.75" customHeight="1" x14ac:dyDescent="0.25">
      <c r="A36" s="58" t="s">
        <v>187</v>
      </c>
      <c r="F36" s="25"/>
    </row>
    <row r="37" spans="1:6" ht="14.4" x14ac:dyDescent="0.3">
      <c r="A37" s="200" t="s">
        <v>20</v>
      </c>
      <c r="B37" s="202" t="s">
        <v>21</v>
      </c>
      <c r="C37" s="202"/>
      <c r="D37" s="202"/>
      <c r="E37" s="202"/>
      <c r="F37" s="203"/>
    </row>
    <row r="38" spans="1:6" ht="45" customHeight="1" x14ac:dyDescent="0.25">
      <c r="A38" s="207"/>
      <c r="B38" s="107" t="s">
        <v>22</v>
      </c>
      <c r="C38" s="107" t="s">
        <v>11</v>
      </c>
      <c r="D38" s="107" t="s">
        <v>12</v>
      </c>
      <c r="E38" s="107" t="s">
        <v>14</v>
      </c>
      <c r="F38" s="108" t="s">
        <v>23</v>
      </c>
    </row>
    <row r="39" spans="1:6" x14ac:dyDescent="0.25">
      <c r="A39" s="74" t="s">
        <v>24</v>
      </c>
      <c r="B39" s="124">
        <v>9</v>
      </c>
      <c r="C39" s="124">
        <v>23</v>
      </c>
      <c r="D39" s="124">
        <v>69</v>
      </c>
      <c r="E39" s="124" t="s">
        <v>13</v>
      </c>
      <c r="F39" s="126">
        <v>101</v>
      </c>
    </row>
    <row r="40" spans="1:6" x14ac:dyDescent="0.25">
      <c r="A40" s="71" t="s">
        <v>25</v>
      </c>
      <c r="B40" s="127">
        <v>12</v>
      </c>
      <c r="C40" s="127">
        <v>24</v>
      </c>
      <c r="D40" s="127">
        <v>32</v>
      </c>
      <c r="E40" s="127">
        <v>1</v>
      </c>
      <c r="F40" s="129">
        <v>69</v>
      </c>
    </row>
    <row r="41" spans="1:6" x14ac:dyDescent="0.25">
      <c r="A41" s="74" t="s">
        <v>26</v>
      </c>
      <c r="B41" s="124">
        <v>44</v>
      </c>
      <c r="C41" s="124">
        <v>41</v>
      </c>
      <c r="D41" s="124">
        <v>46</v>
      </c>
      <c r="E41" s="124">
        <v>51</v>
      </c>
      <c r="F41" s="126">
        <v>182</v>
      </c>
    </row>
    <row r="42" spans="1:6" x14ac:dyDescent="0.25">
      <c r="A42" s="71" t="s">
        <v>27</v>
      </c>
      <c r="B42" s="127">
        <v>274</v>
      </c>
      <c r="C42" s="127">
        <v>193</v>
      </c>
      <c r="D42" s="127">
        <v>41</v>
      </c>
      <c r="E42" s="127">
        <v>87</v>
      </c>
      <c r="F42" s="129">
        <v>595</v>
      </c>
    </row>
    <row r="43" spans="1:6" x14ac:dyDescent="0.25">
      <c r="A43" s="74" t="s">
        <v>28</v>
      </c>
      <c r="B43" s="124">
        <v>389</v>
      </c>
      <c r="C43" s="124">
        <v>249</v>
      </c>
      <c r="D43" s="124">
        <v>38</v>
      </c>
      <c r="E43" s="124">
        <v>75</v>
      </c>
      <c r="F43" s="126">
        <v>751</v>
      </c>
    </row>
    <row r="44" spans="1:6" x14ac:dyDescent="0.25">
      <c r="A44" s="71" t="s">
        <v>29</v>
      </c>
      <c r="B44" s="127">
        <v>1369</v>
      </c>
      <c r="C44" s="127">
        <v>671</v>
      </c>
      <c r="D44" s="127">
        <v>115</v>
      </c>
      <c r="E44" s="127">
        <v>174</v>
      </c>
      <c r="F44" s="129">
        <v>2329</v>
      </c>
    </row>
    <row r="45" spans="1:6" x14ac:dyDescent="0.25">
      <c r="A45" s="74" t="s">
        <v>30</v>
      </c>
      <c r="B45" s="124">
        <v>1397</v>
      </c>
      <c r="C45" s="124">
        <v>567</v>
      </c>
      <c r="D45" s="124">
        <v>135</v>
      </c>
      <c r="E45" s="124">
        <v>156</v>
      </c>
      <c r="F45" s="126">
        <v>2255</v>
      </c>
    </row>
    <row r="46" spans="1:6" x14ac:dyDescent="0.25">
      <c r="A46" s="71" t="s">
        <v>31</v>
      </c>
      <c r="B46" s="127">
        <v>1164</v>
      </c>
      <c r="C46" s="127">
        <v>496</v>
      </c>
      <c r="D46" s="127">
        <v>144</v>
      </c>
      <c r="E46" s="127">
        <v>126</v>
      </c>
      <c r="F46" s="129">
        <v>1930</v>
      </c>
    </row>
    <row r="47" spans="1:6" x14ac:dyDescent="0.25">
      <c r="A47" s="74" t="s">
        <v>32</v>
      </c>
      <c r="B47" s="124">
        <v>872</v>
      </c>
      <c r="C47" s="124">
        <v>404</v>
      </c>
      <c r="D47" s="124">
        <v>121</v>
      </c>
      <c r="E47" s="124">
        <v>104</v>
      </c>
      <c r="F47" s="126">
        <v>1501</v>
      </c>
    </row>
    <row r="48" spans="1:6" x14ac:dyDescent="0.25">
      <c r="A48" s="71" t="s">
        <v>33</v>
      </c>
      <c r="B48" s="127">
        <v>586</v>
      </c>
      <c r="C48" s="127">
        <v>341</v>
      </c>
      <c r="D48" s="127">
        <v>123</v>
      </c>
      <c r="E48" s="127">
        <v>74</v>
      </c>
      <c r="F48" s="129">
        <v>1124</v>
      </c>
    </row>
    <row r="49" spans="1:6" x14ac:dyDescent="0.25">
      <c r="A49" s="74" t="s">
        <v>34</v>
      </c>
      <c r="B49" s="124">
        <v>417</v>
      </c>
      <c r="C49" s="124">
        <v>289</v>
      </c>
      <c r="D49" s="124">
        <v>106</v>
      </c>
      <c r="E49" s="124">
        <v>88</v>
      </c>
      <c r="F49" s="126">
        <v>900</v>
      </c>
    </row>
    <row r="50" spans="1:6" x14ac:dyDescent="0.25">
      <c r="A50" s="71" t="s">
        <v>35</v>
      </c>
      <c r="B50" s="127">
        <v>305</v>
      </c>
      <c r="C50" s="127">
        <v>261</v>
      </c>
      <c r="D50" s="127">
        <v>114</v>
      </c>
      <c r="E50" s="127">
        <v>73</v>
      </c>
      <c r="F50" s="129">
        <v>753</v>
      </c>
    </row>
    <row r="51" spans="1:6" x14ac:dyDescent="0.25">
      <c r="A51" s="74" t="s">
        <v>36</v>
      </c>
      <c r="B51" s="124">
        <v>217</v>
      </c>
      <c r="C51" s="124">
        <v>258</v>
      </c>
      <c r="D51" s="124">
        <v>154</v>
      </c>
      <c r="E51" s="124">
        <v>71</v>
      </c>
      <c r="F51" s="126">
        <v>700</v>
      </c>
    </row>
    <row r="52" spans="1:6" x14ac:dyDescent="0.25">
      <c r="A52" s="71" t="s">
        <v>37</v>
      </c>
      <c r="B52" s="127">
        <v>142</v>
      </c>
      <c r="C52" s="127">
        <v>241</v>
      </c>
      <c r="D52" s="127">
        <v>151</v>
      </c>
      <c r="E52" s="127">
        <v>60</v>
      </c>
      <c r="F52" s="129">
        <v>594</v>
      </c>
    </row>
    <row r="53" spans="1:6" x14ac:dyDescent="0.25">
      <c r="A53" s="74" t="s">
        <v>38</v>
      </c>
      <c r="B53" s="124">
        <v>88</v>
      </c>
      <c r="C53" s="124">
        <v>247</v>
      </c>
      <c r="D53" s="124">
        <v>147</v>
      </c>
      <c r="E53" s="124">
        <v>74</v>
      </c>
      <c r="F53" s="126">
        <v>556</v>
      </c>
    </row>
    <row r="54" spans="1:6" x14ac:dyDescent="0.25">
      <c r="A54" s="71" t="s">
        <v>39</v>
      </c>
      <c r="B54" s="127">
        <v>55</v>
      </c>
      <c r="C54" s="127">
        <v>217</v>
      </c>
      <c r="D54" s="127">
        <v>160</v>
      </c>
      <c r="E54" s="127">
        <v>49</v>
      </c>
      <c r="F54" s="129">
        <v>481</v>
      </c>
    </row>
    <row r="55" spans="1:6" x14ac:dyDescent="0.25">
      <c r="A55" s="74" t="s">
        <v>40</v>
      </c>
      <c r="B55" s="124">
        <v>31</v>
      </c>
      <c r="C55" s="124">
        <v>158</v>
      </c>
      <c r="D55" s="124">
        <v>129</v>
      </c>
      <c r="E55" s="124">
        <v>30</v>
      </c>
      <c r="F55" s="126">
        <v>348</v>
      </c>
    </row>
    <row r="56" spans="1:6" x14ac:dyDescent="0.25">
      <c r="A56" s="71" t="s">
        <v>41</v>
      </c>
      <c r="B56" s="127">
        <v>18</v>
      </c>
      <c r="C56" s="127">
        <v>180</v>
      </c>
      <c r="D56" s="127">
        <v>460</v>
      </c>
      <c r="E56" s="127">
        <v>33</v>
      </c>
      <c r="F56" s="129">
        <v>691</v>
      </c>
    </row>
    <row r="57" spans="1:6" ht="14.4" thickBot="1" x14ac:dyDescent="0.3">
      <c r="A57" s="187" t="s">
        <v>15</v>
      </c>
      <c r="B57" s="132">
        <v>7389</v>
      </c>
      <c r="C57" s="132">
        <v>4860</v>
      </c>
      <c r="D57" s="132">
        <v>2285</v>
      </c>
      <c r="E57" s="132">
        <v>1326</v>
      </c>
      <c r="F57" s="133">
        <v>15860</v>
      </c>
    </row>
    <row r="58" spans="1:6" ht="102" customHeight="1" x14ac:dyDescent="0.25">
      <c r="A58" s="212" t="s">
        <v>42</v>
      </c>
      <c r="B58" s="213"/>
      <c r="C58" s="213"/>
      <c r="D58" s="213"/>
      <c r="E58" s="213"/>
      <c r="F58" s="214"/>
    </row>
    <row r="59" spans="1:6" ht="23.25" customHeight="1" x14ac:dyDescent="0.25">
      <c r="A59" s="192"/>
      <c r="B59" s="192"/>
      <c r="C59" s="192"/>
      <c r="D59" s="192"/>
      <c r="E59" s="192"/>
      <c r="F59" s="192"/>
    </row>
    <row r="60" spans="1:6" ht="17.25" customHeight="1" x14ac:dyDescent="0.25">
      <c r="A60" s="19"/>
      <c r="B60" s="19"/>
      <c r="C60" s="19"/>
      <c r="D60" s="19"/>
      <c r="E60" s="19"/>
      <c r="F60" s="19"/>
    </row>
    <row r="61" spans="1:6" ht="15" customHeight="1" x14ac:dyDescent="0.25">
      <c r="A61" s="53" t="s">
        <v>43</v>
      </c>
      <c r="B61" s="20"/>
      <c r="C61" s="20"/>
      <c r="D61" s="20"/>
      <c r="E61" s="20"/>
      <c r="F61" s="21"/>
    </row>
    <row r="62" spans="1:6" ht="15.75" customHeight="1" x14ac:dyDescent="0.25">
      <c r="A62" s="56" t="s">
        <v>44</v>
      </c>
      <c r="B62" s="31"/>
      <c r="C62" s="31"/>
      <c r="D62" s="31"/>
      <c r="E62" s="31"/>
      <c r="F62" s="41"/>
    </row>
    <row r="63" spans="1:6" ht="11.25" customHeight="1" x14ac:dyDescent="0.25">
      <c r="A63" s="58" t="s">
        <v>2</v>
      </c>
      <c r="B63" s="59"/>
      <c r="C63" s="59"/>
      <c r="D63" s="59"/>
      <c r="E63" s="59"/>
      <c r="F63" s="60"/>
    </row>
    <row r="64" spans="1:6" ht="15.75" customHeight="1" x14ac:dyDescent="0.25">
      <c r="A64" s="58" t="s">
        <v>187</v>
      </c>
      <c r="B64" s="95"/>
      <c r="C64" s="95"/>
      <c r="D64" s="95"/>
      <c r="E64" s="95"/>
      <c r="F64" s="96"/>
    </row>
    <row r="65" spans="1:6" ht="19.5" customHeight="1" x14ac:dyDescent="0.3">
      <c r="A65" s="200" t="s">
        <v>45</v>
      </c>
      <c r="B65" s="202" t="s">
        <v>21</v>
      </c>
      <c r="C65" s="202"/>
      <c r="D65" s="202"/>
      <c r="E65" s="202"/>
      <c r="F65" s="203"/>
    </row>
    <row r="66" spans="1:6" ht="27" customHeight="1" x14ac:dyDescent="0.25">
      <c r="A66" s="207"/>
      <c r="B66" s="107" t="s">
        <v>22</v>
      </c>
      <c r="C66" s="107" t="s">
        <v>11</v>
      </c>
      <c r="D66" s="107" t="s">
        <v>12</v>
      </c>
      <c r="E66" s="107" t="s">
        <v>14</v>
      </c>
      <c r="F66" s="108" t="s">
        <v>23</v>
      </c>
    </row>
    <row r="67" spans="1:6" ht="14.25" customHeight="1" x14ac:dyDescent="0.25">
      <c r="A67" s="74" t="s">
        <v>46</v>
      </c>
      <c r="B67" s="124">
        <v>10</v>
      </c>
      <c r="C67" s="124">
        <v>29</v>
      </c>
      <c r="D67" s="124">
        <v>81</v>
      </c>
      <c r="E67" s="124" t="s">
        <v>13</v>
      </c>
      <c r="F67" s="126">
        <v>120</v>
      </c>
    </row>
    <row r="68" spans="1:6" ht="14.25" customHeight="1" x14ac:dyDescent="0.25">
      <c r="A68" s="71" t="s">
        <v>47</v>
      </c>
      <c r="B68" s="127">
        <v>20</v>
      </c>
      <c r="C68" s="127">
        <v>27</v>
      </c>
      <c r="D68" s="127">
        <v>35</v>
      </c>
      <c r="E68" s="127">
        <v>10</v>
      </c>
      <c r="F68" s="129">
        <v>92</v>
      </c>
    </row>
    <row r="69" spans="1:6" ht="14.25" customHeight="1" x14ac:dyDescent="0.25">
      <c r="A69" s="74" t="s">
        <v>48</v>
      </c>
      <c r="B69" s="124">
        <v>309</v>
      </c>
      <c r="C69" s="124">
        <v>225</v>
      </c>
      <c r="D69" s="124">
        <v>72</v>
      </c>
      <c r="E69" s="124">
        <v>129</v>
      </c>
      <c r="F69" s="126">
        <v>735</v>
      </c>
    </row>
    <row r="70" spans="1:6" ht="14.25" customHeight="1" x14ac:dyDescent="0.25">
      <c r="A70" s="71" t="s">
        <v>49</v>
      </c>
      <c r="B70" s="127">
        <v>2893</v>
      </c>
      <c r="C70" s="127">
        <v>1401</v>
      </c>
      <c r="D70" s="127">
        <v>260</v>
      </c>
      <c r="E70" s="127">
        <v>373</v>
      </c>
      <c r="F70" s="129">
        <v>4927</v>
      </c>
    </row>
    <row r="71" spans="1:6" ht="14.25" customHeight="1" x14ac:dyDescent="0.25">
      <c r="A71" s="74" t="s">
        <v>50</v>
      </c>
      <c r="B71" s="124">
        <v>2884</v>
      </c>
      <c r="C71" s="124">
        <v>1327</v>
      </c>
      <c r="D71" s="124">
        <v>416</v>
      </c>
      <c r="E71" s="124">
        <v>336</v>
      </c>
      <c r="F71" s="126">
        <v>4963</v>
      </c>
    </row>
    <row r="72" spans="1:6" ht="14.25" customHeight="1" x14ac:dyDescent="0.25">
      <c r="A72" s="71" t="s">
        <v>51</v>
      </c>
      <c r="B72" s="127">
        <v>939</v>
      </c>
      <c r="C72" s="127">
        <v>808</v>
      </c>
      <c r="D72" s="127">
        <v>374</v>
      </c>
      <c r="E72" s="127">
        <v>232</v>
      </c>
      <c r="F72" s="129">
        <v>2353</v>
      </c>
    </row>
    <row r="73" spans="1:6" ht="14.25" customHeight="1" x14ac:dyDescent="0.25">
      <c r="A73" s="74" t="s">
        <v>52</v>
      </c>
      <c r="B73" s="124">
        <v>285</v>
      </c>
      <c r="C73" s="124">
        <v>705</v>
      </c>
      <c r="D73" s="124">
        <v>458</v>
      </c>
      <c r="E73" s="124">
        <v>183</v>
      </c>
      <c r="F73" s="126">
        <v>1631</v>
      </c>
    </row>
    <row r="74" spans="1:6" ht="14.25" customHeight="1" x14ac:dyDescent="0.25">
      <c r="A74" s="71" t="s">
        <v>53</v>
      </c>
      <c r="B74" s="127">
        <v>48</v>
      </c>
      <c r="C74" s="127">
        <v>317</v>
      </c>
      <c r="D74" s="127">
        <v>456</v>
      </c>
      <c r="E74" s="127">
        <v>61</v>
      </c>
      <c r="F74" s="129">
        <v>882</v>
      </c>
    </row>
    <row r="75" spans="1:6" ht="14.25" customHeight="1" x14ac:dyDescent="0.25">
      <c r="A75" s="74" t="s">
        <v>54</v>
      </c>
      <c r="B75" s="124">
        <v>1</v>
      </c>
      <c r="C75" s="124">
        <v>21</v>
      </c>
      <c r="D75" s="124">
        <v>133</v>
      </c>
      <c r="E75" s="124">
        <v>2</v>
      </c>
      <c r="F75" s="126">
        <v>157</v>
      </c>
    </row>
    <row r="76" spans="1:6" ht="14.25" customHeight="1" x14ac:dyDescent="0.25">
      <c r="A76" s="188" t="s">
        <v>15</v>
      </c>
      <c r="B76" s="189">
        <v>7389</v>
      </c>
      <c r="C76" s="189">
        <v>4860</v>
      </c>
      <c r="D76" s="189">
        <v>2285</v>
      </c>
      <c r="E76" s="189">
        <v>1326</v>
      </c>
      <c r="F76" s="190">
        <v>15860</v>
      </c>
    </row>
    <row r="77" spans="1:6" ht="103.8" customHeight="1" x14ac:dyDescent="0.25">
      <c r="A77" s="209" t="s">
        <v>55</v>
      </c>
      <c r="B77" s="210"/>
      <c r="C77" s="210"/>
      <c r="D77" s="210"/>
      <c r="E77" s="210"/>
      <c r="F77" s="211"/>
    </row>
    <row r="78" spans="1:6" x14ac:dyDescent="0.25">
      <c r="A78" s="64"/>
      <c r="B78" s="65"/>
      <c r="C78" s="65"/>
      <c r="D78" s="65"/>
      <c r="E78" s="65"/>
      <c r="F78" s="65"/>
    </row>
    <row r="79" spans="1:6" x14ac:dyDescent="0.25">
      <c r="A79" s="64"/>
      <c r="B79" s="65"/>
      <c r="C79" s="65"/>
      <c r="D79" s="65"/>
      <c r="E79" s="65"/>
      <c r="F79" s="65"/>
    </row>
    <row r="80" spans="1:6" ht="15" customHeight="1" x14ac:dyDescent="0.25">
      <c r="A80" s="86" t="s">
        <v>56</v>
      </c>
      <c r="B80" s="87"/>
      <c r="C80" s="87"/>
      <c r="D80" s="87"/>
      <c r="E80" s="88"/>
      <c r="F80" s="19"/>
    </row>
    <row r="81" spans="1:7" ht="16.2" customHeight="1" x14ac:dyDescent="0.25">
      <c r="A81" s="226" t="s">
        <v>57</v>
      </c>
      <c r="B81" s="227"/>
      <c r="C81" s="227"/>
      <c r="D81" s="227"/>
      <c r="E81" s="228"/>
      <c r="F81" s="26"/>
    </row>
    <row r="82" spans="1:7" ht="14.4" customHeight="1" x14ac:dyDescent="0.25">
      <c r="A82" s="89" t="s">
        <v>2</v>
      </c>
      <c r="B82" s="90"/>
      <c r="C82" s="90"/>
      <c r="D82" s="90"/>
      <c r="E82" s="91"/>
      <c r="F82" s="59"/>
    </row>
    <row r="83" spans="1:7" ht="16.95" customHeight="1" x14ac:dyDescent="0.25">
      <c r="A83" s="97" t="s">
        <v>185</v>
      </c>
      <c r="B83" s="98"/>
      <c r="C83" s="98"/>
      <c r="D83" s="98"/>
      <c r="E83" s="99"/>
    </row>
    <row r="84" spans="1:7" ht="41.25" customHeight="1" x14ac:dyDescent="0.25">
      <c r="A84" s="111" t="s">
        <v>3</v>
      </c>
      <c r="B84" s="112" t="s">
        <v>4</v>
      </c>
      <c r="C84" s="112" t="s">
        <v>5</v>
      </c>
      <c r="D84" s="112" t="s">
        <v>58</v>
      </c>
      <c r="E84" s="113" t="s">
        <v>59</v>
      </c>
    </row>
    <row r="85" spans="1:7" ht="15.75" customHeight="1" x14ac:dyDescent="0.3">
      <c r="A85" s="71" t="s">
        <v>60</v>
      </c>
      <c r="B85" s="127">
        <v>7049</v>
      </c>
      <c r="C85" s="127">
        <v>7389</v>
      </c>
      <c r="D85" s="136">
        <f>+C85-B85</f>
        <v>340</v>
      </c>
      <c r="E85" s="137">
        <f>+C85/B85-1</f>
        <v>4.8233792027237987E-2</v>
      </c>
      <c r="F85" s="63"/>
    </row>
    <row r="86" spans="1:7" ht="15.75" customHeight="1" x14ac:dyDescent="0.3">
      <c r="A86" s="74" t="s">
        <v>11</v>
      </c>
      <c r="B86" s="124">
        <v>3976</v>
      </c>
      <c r="C86" s="124">
        <v>4860</v>
      </c>
      <c r="D86" s="138">
        <f>+C86-B86</f>
        <v>884</v>
      </c>
      <c r="E86" s="139">
        <f>+C86/B86-1</f>
        <v>0.22233400402414483</v>
      </c>
      <c r="F86" s="63"/>
    </row>
    <row r="87" spans="1:7" ht="15.75" customHeight="1" x14ac:dyDescent="0.3">
      <c r="A87" s="71" t="s">
        <v>12</v>
      </c>
      <c r="B87" s="127">
        <v>2087</v>
      </c>
      <c r="C87" s="127">
        <v>2285</v>
      </c>
      <c r="D87" s="136">
        <f>+C87-B87</f>
        <v>198</v>
      </c>
      <c r="E87" s="137">
        <f>+C87/B87-1</f>
        <v>9.4873023478677432E-2</v>
      </c>
      <c r="F87" s="63"/>
    </row>
    <row r="88" spans="1:7" ht="15.75" customHeight="1" x14ac:dyDescent="0.3">
      <c r="A88" s="74" t="s">
        <v>14</v>
      </c>
      <c r="B88" s="124">
        <v>1352</v>
      </c>
      <c r="C88" s="124">
        <v>1326</v>
      </c>
      <c r="D88" s="138">
        <f>+C88-B88</f>
        <v>-26</v>
      </c>
      <c r="E88" s="139">
        <f>+C88/B88-1</f>
        <v>-1.9230769230769273E-2</v>
      </c>
      <c r="F88" s="63"/>
    </row>
    <row r="89" spans="1:7" ht="15.75" customHeight="1" x14ac:dyDescent="0.25">
      <c r="A89" s="106" t="s">
        <v>9</v>
      </c>
      <c r="B89" s="128">
        <v>14464</v>
      </c>
      <c r="C89" s="128">
        <v>15860</v>
      </c>
      <c r="D89" s="128">
        <f>+C89-B89</f>
        <v>1396</v>
      </c>
      <c r="E89" s="140">
        <f>+C89/B89-1</f>
        <v>9.6515486725663679E-2</v>
      </c>
      <c r="F89" s="63"/>
    </row>
    <row r="90" spans="1:7" ht="108" customHeight="1" x14ac:dyDescent="0.25">
      <c r="A90" s="229" t="s">
        <v>61</v>
      </c>
      <c r="B90" s="230"/>
      <c r="C90" s="230"/>
      <c r="D90" s="230"/>
      <c r="E90" s="231"/>
      <c r="F90" s="66"/>
    </row>
    <row r="91" spans="1:7" x14ac:dyDescent="0.25">
      <c r="A91" s="64"/>
      <c r="B91" s="31"/>
      <c r="C91" s="31"/>
      <c r="D91" s="31"/>
      <c r="E91" s="68"/>
      <c r="F91" s="66"/>
      <c r="G91" s="67"/>
    </row>
    <row r="93" spans="1:7" ht="35.25" customHeight="1" x14ac:dyDescent="0.25">
      <c r="A93" s="223" t="s">
        <v>188</v>
      </c>
      <c r="B93" s="223"/>
      <c r="C93" s="223"/>
      <c r="D93" s="223"/>
      <c r="E93" s="223"/>
      <c r="F93" s="223"/>
      <c r="G93" s="223"/>
    </row>
    <row r="97" spans="1:2" x14ac:dyDescent="0.25">
      <c r="A97" s="39"/>
      <c r="B97" s="69"/>
    </row>
    <row r="98" spans="1:2" x14ac:dyDescent="0.25">
      <c r="A98" s="39"/>
      <c r="B98" s="69"/>
    </row>
    <row r="99" spans="1:2" x14ac:dyDescent="0.25">
      <c r="A99" s="39"/>
      <c r="B99" s="69"/>
    </row>
    <row r="100" spans="1:2" x14ac:dyDescent="0.25">
      <c r="A100" s="39"/>
      <c r="B100" s="69"/>
    </row>
    <row r="113" spans="1:6" ht="15.75" customHeight="1" x14ac:dyDescent="0.25">
      <c r="A113" s="53" t="s">
        <v>62</v>
      </c>
      <c r="B113" s="54"/>
      <c r="C113" s="54"/>
      <c r="D113" s="54"/>
      <c r="E113" s="54"/>
      <c r="F113" s="23"/>
    </row>
    <row r="114" spans="1:6" ht="15" customHeight="1" x14ac:dyDescent="0.25">
      <c r="A114" s="215" t="s">
        <v>63</v>
      </c>
      <c r="B114" s="216"/>
      <c r="C114" s="216"/>
      <c r="D114" s="216"/>
      <c r="E114" s="216"/>
      <c r="F114" s="25"/>
    </row>
    <row r="115" spans="1:6" x14ac:dyDescent="0.25">
      <c r="A115" s="58" t="s">
        <v>64</v>
      </c>
      <c r="B115" s="59"/>
      <c r="C115" s="59"/>
      <c r="D115" s="59"/>
      <c r="E115" s="59"/>
      <c r="F115" s="25"/>
    </row>
    <row r="116" spans="1:6" ht="16.2" x14ac:dyDescent="0.25">
      <c r="A116" s="58" t="s">
        <v>187</v>
      </c>
      <c r="F116" s="25"/>
    </row>
    <row r="117" spans="1:6" ht="20.25" customHeight="1" x14ac:dyDescent="0.25">
      <c r="A117" s="200" t="s">
        <v>65</v>
      </c>
      <c r="B117" s="224" t="s">
        <v>21</v>
      </c>
      <c r="C117" s="224"/>
      <c r="D117" s="224"/>
      <c r="E117" s="224"/>
      <c r="F117" s="225"/>
    </row>
    <row r="118" spans="1:6" ht="32.25" customHeight="1" x14ac:dyDescent="0.25">
      <c r="A118" s="207"/>
      <c r="B118" s="107" t="s">
        <v>22</v>
      </c>
      <c r="C118" s="107" t="s">
        <v>11</v>
      </c>
      <c r="D118" s="107" t="s">
        <v>12</v>
      </c>
      <c r="E118" s="107" t="s">
        <v>14</v>
      </c>
      <c r="F118" s="108" t="s">
        <v>23</v>
      </c>
    </row>
    <row r="119" spans="1:6" x14ac:dyDescent="0.25">
      <c r="A119" s="119" t="s">
        <v>66</v>
      </c>
      <c r="B119" s="260">
        <v>5</v>
      </c>
      <c r="C119" s="261">
        <v>17</v>
      </c>
      <c r="D119" s="261">
        <v>1</v>
      </c>
      <c r="E119" s="261">
        <v>1</v>
      </c>
      <c r="F119" s="262">
        <v>24</v>
      </c>
    </row>
    <row r="120" spans="1:6" x14ac:dyDescent="0.25">
      <c r="A120" s="71" t="s">
        <v>67</v>
      </c>
      <c r="B120" s="263">
        <v>60</v>
      </c>
      <c r="C120" s="264">
        <v>26</v>
      </c>
      <c r="D120" s="264">
        <v>22</v>
      </c>
      <c r="E120" s="264">
        <v>14</v>
      </c>
      <c r="F120" s="265">
        <v>122</v>
      </c>
    </row>
    <row r="121" spans="1:6" x14ac:dyDescent="0.25">
      <c r="A121" s="71" t="s">
        <v>68</v>
      </c>
      <c r="B121" s="263">
        <v>341</v>
      </c>
      <c r="C121" s="264">
        <v>89</v>
      </c>
      <c r="D121" s="264">
        <v>23</v>
      </c>
      <c r="E121" s="264">
        <v>20</v>
      </c>
      <c r="F121" s="265">
        <v>473</v>
      </c>
    </row>
    <row r="122" spans="1:6" x14ac:dyDescent="0.25">
      <c r="A122" s="71" t="s">
        <v>69</v>
      </c>
      <c r="B122" s="263">
        <v>554</v>
      </c>
      <c r="C122" s="264">
        <v>369</v>
      </c>
      <c r="D122" s="264">
        <v>231</v>
      </c>
      <c r="E122" s="264">
        <v>164</v>
      </c>
      <c r="F122" s="265">
        <v>1318</v>
      </c>
    </row>
    <row r="123" spans="1:6" x14ac:dyDescent="0.25">
      <c r="A123" s="71" t="s">
        <v>70</v>
      </c>
      <c r="B123" s="263">
        <v>86</v>
      </c>
      <c r="C123" s="264">
        <v>52</v>
      </c>
      <c r="D123" s="264">
        <v>23</v>
      </c>
      <c r="E123" s="264">
        <v>10</v>
      </c>
      <c r="F123" s="265">
        <v>171</v>
      </c>
    </row>
    <row r="124" spans="1:6" x14ac:dyDescent="0.25">
      <c r="A124" s="71" t="s">
        <v>71</v>
      </c>
      <c r="B124" s="263">
        <v>163</v>
      </c>
      <c r="C124" s="264">
        <v>110</v>
      </c>
      <c r="D124" s="264">
        <v>33</v>
      </c>
      <c r="E124" s="264">
        <v>17</v>
      </c>
      <c r="F124" s="265">
        <v>323</v>
      </c>
    </row>
    <row r="125" spans="1:6" x14ac:dyDescent="0.25">
      <c r="A125" s="71" t="s">
        <v>72</v>
      </c>
      <c r="B125" s="266">
        <v>152</v>
      </c>
      <c r="C125" s="267">
        <v>67</v>
      </c>
      <c r="D125" s="267">
        <v>15</v>
      </c>
      <c r="E125" s="267">
        <v>12</v>
      </c>
      <c r="F125" s="268">
        <v>246</v>
      </c>
    </row>
    <row r="126" spans="1:6" x14ac:dyDescent="0.25">
      <c r="A126" s="71" t="s">
        <v>73</v>
      </c>
      <c r="B126" s="269">
        <v>27</v>
      </c>
      <c r="C126" s="269">
        <v>24</v>
      </c>
      <c r="D126" s="269">
        <v>5</v>
      </c>
      <c r="E126" s="269">
        <v>7</v>
      </c>
      <c r="F126" s="270">
        <v>63</v>
      </c>
    </row>
    <row r="127" spans="1:6" x14ac:dyDescent="0.25">
      <c r="A127" s="71" t="s">
        <v>74</v>
      </c>
      <c r="B127" s="271">
        <v>43</v>
      </c>
      <c r="C127" s="272">
        <v>50</v>
      </c>
      <c r="D127" s="272">
        <v>49</v>
      </c>
      <c r="E127" s="272">
        <v>23</v>
      </c>
      <c r="F127" s="273">
        <v>165</v>
      </c>
    </row>
    <row r="128" spans="1:6" x14ac:dyDescent="0.25">
      <c r="A128" s="71" t="s">
        <v>75</v>
      </c>
      <c r="B128" s="264" t="s">
        <v>13</v>
      </c>
      <c r="C128" s="272">
        <v>1</v>
      </c>
      <c r="D128" s="272">
        <v>2</v>
      </c>
      <c r="E128" s="272">
        <v>3</v>
      </c>
      <c r="F128" s="273">
        <v>6</v>
      </c>
    </row>
    <row r="129" spans="1:9" x14ac:dyDescent="0.25">
      <c r="A129" s="71" t="s">
        <v>76</v>
      </c>
      <c r="B129" s="263">
        <v>8</v>
      </c>
      <c r="C129" s="264">
        <v>3</v>
      </c>
      <c r="D129" s="264">
        <v>4</v>
      </c>
      <c r="E129" s="264">
        <v>1</v>
      </c>
      <c r="F129" s="265">
        <v>16</v>
      </c>
    </row>
    <row r="130" spans="1:9" x14ac:dyDescent="0.25">
      <c r="A130" s="71" t="s">
        <v>77</v>
      </c>
      <c r="B130" s="263">
        <v>25</v>
      </c>
      <c r="C130" s="264">
        <v>14</v>
      </c>
      <c r="D130" s="264">
        <v>29</v>
      </c>
      <c r="E130" s="264">
        <v>23</v>
      </c>
      <c r="F130" s="265">
        <v>91</v>
      </c>
    </row>
    <row r="131" spans="1:9" x14ac:dyDescent="0.25">
      <c r="A131" s="71" t="s">
        <v>78</v>
      </c>
      <c r="B131" s="263">
        <v>151</v>
      </c>
      <c r="C131" s="264">
        <v>142</v>
      </c>
      <c r="D131" s="264">
        <v>90</v>
      </c>
      <c r="E131" s="264">
        <v>95</v>
      </c>
      <c r="F131" s="265">
        <v>478</v>
      </c>
    </row>
    <row r="132" spans="1:9" x14ac:dyDescent="0.25">
      <c r="A132" s="71" t="s">
        <v>79</v>
      </c>
      <c r="B132" s="263">
        <v>4</v>
      </c>
      <c r="C132" s="264">
        <v>3</v>
      </c>
      <c r="D132" s="264">
        <v>2</v>
      </c>
      <c r="E132" s="264">
        <v>3</v>
      </c>
      <c r="F132" s="265">
        <v>12</v>
      </c>
    </row>
    <row r="133" spans="1:9" x14ac:dyDescent="0.25">
      <c r="A133" s="71" t="s">
        <v>80</v>
      </c>
      <c r="B133" s="263">
        <v>8</v>
      </c>
      <c r="C133" s="264">
        <v>6</v>
      </c>
      <c r="D133" s="264">
        <v>3</v>
      </c>
      <c r="E133" s="264">
        <v>2</v>
      </c>
      <c r="F133" s="265">
        <v>19</v>
      </c>
    </row>
    <row r="134" spans="1:9" x14ac:dyDescent="0.25">
      <c r="A134" s="71" t="s">
        <v>81</v>
      </c>
      <c r="B134" s="263">
        <v>25</v>
      </c>
      <c r="C134" s="264">
        <v>52</v>
      </c>
      <c r="D134" s="264">
        <v>25</v>
      </c>
      <c r="E134" s="264">
        <v>11</v>
      </c>
      <c r="F134" s="265">
        <v>113</v>
      </c>
    </row>
    <row r="135" spans="1:9" x14ac:dyDescent="0.25">
      <c r="A135" s="71" t="s">
        <v>82</v>
      </c>
      <c r="B135" s="263">
        <v>43</v>
      </c>
      <c r="C135" s="264">
        <v>43</v>
      </c>
      <c r="D135" s="264">
        <v>31</v>
      </c>
      <c r="E135" s="264">
        <v>10</v>
      </c>
      <c r="F135" s="265">
        <v>127</v>
      </c>
    </row>
    <row r="136" spans="1:9" x14ac:dyDescent="0.25">
      <c r="A136" s="71" t="s">
        <v>83</v>
      </c>
      <c r="B136" s="263">
        <v>14</v>
      </c>
      <c r="C136" s="264">
        <v>25</v>
      </c>
      <c r="D136" s="264">
        <v>27</v>
      </c>
      <c r="E136" s="264">
        <v>13</v>
      </c>
      <c r="F136" s="265">
        <v>79</v>
      </c>
    </row>
    <row r="137" spans="1:9" x14ac:dyDescent="0.25">
      <c r="A137" s="71" t="s">
        <v>84</v>
      </c>
      <c r="B137" s="263">
        <v>85</v>
      </c>
      <c r="C137" s="264">
        <v>51</v>
      </c>
      <c r="D137" s="264">
        <v>25</v>
      </c>
      <c r="E137" s="264">
        <v>16</v>
      </c>
      <c r="F137" s="265">
        <v>177</v>
      </c>
    </row>
    <row r="138" spans="1:9" x14ac:dyDescent="0.25">
      <c r="A138" s="71" t="s">
        <v>85</v>
      </c>
      <c r="B138" s="263">
        <v>44</v>
      </c>
      <c r="C138" s="264">
        <v>43</v>
      </c>
      <c r="D138" s="264">
        <v>18</v>
      </c>
      <c r="E138" s="264">
        <v>16</v>
      </c>
      <c r="F138" s="265">
        <v>121</v>
      </c>
    </row>
    <row r="139" spans="1:9" x14ac:dyDescent="0.25">
      <c r="A139" s="71" t="s">
        <v>86</v>
      </c>
      <c r="B139" s="263">
        <v>1</v>
      </c>
      <c r="C139" s="264">
        <v>4</v>
      </c>
      <c r="D139" s="264">
        <v>4</v>
      </c>
      <c r="E139" s="264">
        <v>1</v>
      </c>
      <c r="F139" s="265">
        <v>10</v>
      </c>
    </row>
    <row r="140" spans="1:9" x14ac:dyDescent="0.25">
      <c r="A140" s="71" t="s">
        <v>87</v>
      </c>
      <c r="B140" s="263">
        <v>45</v>
      </c>
      <c r="C140" s="264">
        <v>5</v>
      </c>
      <c r="D140" s="264">
        <v>14</v>
      </c>
      <c r="E140" s="264">
        <v>2</v>
      </c>
      <c r="F140" s="265">
        <v>66</v>
      </c>
      <c r="I140" s="70"/>
    </row>
    <row r="141" spans="1:9" x14ac:dyDescent="0.25">
      <c r="A141" s="71" t="s">
        <v>88</v>
      </c>
      <c r="B141" s="263">
        <v>72</v>
      </c>
      <c r="C141" s="264">
        <v>21</v>
      </c>
      <c r="D141" s="264">
        <v>7</v>
      </c>
      <c r="E141" s="264">
        <v>7</v>
      </c>
      <c r="F141" s="265">
        <v>107</v>
      </c>
    </row>
    <row r="142" spans="1:9" x14ac:dyDescent="0.25">
      <c r="A142" s="71" t="s">
        <v>89</v>
      </c>
      <c r="B142" s="263">
        <v>20</v>
      </c>
      <c r="C142" s="264">
        <v>7</v>
      </c>
      <c r="D142" s="264">
        <v>7</v>
      </c>
      <c r="E142" s="264">
        <v>0</v>
      </c>
      <c r="F142" s="265">
        <v>34</v>
      </c>
    </row>
    <row r="143" spans="1:9" x14ac:dyDescent="0.25">
      <c r="A143" s="71" t="s">
        <v>90</v>
      </c>
      <c r="B143" s="263">
        <v>59</v>
      </c>
      <c r="C143" s="264">
        <v>7</v>
      </c>
      <c r="D143" s="264">
        <v>4</v>
      </c>
      <c r="E143" s="264">
        <v>2</v>
      </c>
      <c r="F143" s="265">
        <v>72</v>
      </c>
    </row>
    <row r="144" spans="1:9" x14ac:dyDescent="0.25">
      <c r="A144" s="71" t="s">
        <v>91</v>
      </c>
      <c r="B144" s="263">
        <v>61</v>
      </c>
      <c r="C144" s="264">
        <v>70</v>
      </c>
      <c r="D144" s="264">
        <v>34</v>
      </c>
      <c r="E144" s="264">
        <v>12</v>
      </c>
      <c r="F144" s="265">
        <v>177</v>
      </c>
    </row>
    <row r="145" spans="1:6" x14ac:dyDescent="0.25">
      <c r="A145" s="71" t="s">
        <v>92</v>
      </c>
      <c r="B145" s="263">
        <v>560</v>
      </c>
      <c r="C145" s="264">
        <v>211</v>
      </c>
      <c r="D145" s="264">
        <v>108</v>
      </c>
      <c r="E145" s="264">
        <v>58</v>
      </c>
      <c r="F145" s="265">
        <v>937</v>
      </c>
    </row>
    <row r="146" spans="1:6" x14ac:dyDescent="0.25">
      <c r="A146" s="71" t="s">
        <v>93</v>
      </c>
      <c r="B146" s="263">
        <v>28</v>
      </c>
      <c r="C146" s="264">
        <v>26</v>
      </c>
      <c r="D146" s="264">
        <v>8</v>
      </c>
      <c r="E146" s="264">
        <v>7</v>
      </c>
      <c r="F146" s="265">
        <v>69</v>
      </c>
    </row>
    <row r="147" spans="1:6" x14ac:dyDescent="0.25">
      <c r="A147" s="71" t="s">
        <v>94</v>
      </c>
      <c r="B147" s="263">
        <v>4</v>
      </c>
      <c r="C147" s="264">
        <v>14</v>
      </c>
      <c r="D147" s="264">
        <v>6</v>
      </c>
      <c r="E147" s="264">
        <v>4</v>
      </c>
      <c r="F147" s="265">
        <v>28</v>
      </c>
    </row>
    <row r="148" spans="1:6" x14ac:dyDescent="0.25">
      <c r="A148" s="71" t="s">
        <v>95</v>
      </c>
      <c r="B148" s="263">
        <v>76</v>
      </c>
      <c r="C148" s="264">
        <v>54</v>
      </c>
      <c r="D148" s="264">
        <v>10</v>
      </c>
      <c r="E148" s="264">
        <v>6</v>
      </c>
      <c r="F148" s="265">
        <v>146</v>
      </c>
    </row>
    <row r="149" spans="1:6" x14ac:dyDescent="0.25">
      <c r="A149" s="71" t="s">
        <v>96</v>
      </c>
      <c r="B149" s="263">
        <v>64</v>
      </c>
      <c r="C149" s="264">
        <v>78</v>
      </c>
      <c r="D149" s="264">
        <v>38</v>
      </c>
      <c r="E149" s="264">
        <v>16</v>
      </c>
      <c r="F149" s="265">
        <v>196</v>
      </c>
    </row>
    <row r="150" spans="1:6" x14ac:dyDescent="0.25">
      <c r="A150" s="71" t="s">
        <v>97</v>
      </c>
      <c r="B150" s="266">
        <v>21</v>
      </c>
      <c r="C150" s="267">
        <v>31</v>
      </c>
      <c r="D150" s="267">
        <v>7</v>
      </c>
      <c r="E150" s="267">
        <v>3</v>
      </c>
      <c r="F150" s="268">
        <v>62</v>
      </c>
    </row>
    <row r="151" spans="1:6" x14ac:dyDescent="0.25">
      <c r="A151" s="110" t="s">
        <v>9</v>
      </c>
      <c r="B151" s="134">
        <v>2849</v>
      </c>
      <c r="C151" s="134">
        <v>1715</v>
      </c>
      <c r="D151" s="134">
        <v>905</v>
      </c>
      <c r="E151" s="134">
        <v>579</v>
      </c>
      <c r="F151" s="135">
        <v>6048</v>
      </c>
    </row>
    <row r="152" spans="1:6" ht="75.599999999999994" customHeight="1" x14ac:dyDescent="0.25">
      <c r="A152" s="204" t="s">
        <v>98</v>
      </c>
      <c r="B152" s="205"/>
      <c r="C152" s="205"/>
      <c r="D152" s="205"/>
      <c r="E152" s="205"/>
      <c r="F152" s="206"/>
    </row>
    <row r="156" spans="1:6" ht="16.5" customHeight="1" x14ac:dyDescent="0.25">
      <c r="A156" s="53" t="s">
        <v>99</v>
      </c>
      <c r="B156" s="54"/>
      <c r="C156" s="54"/>
      <c r="D156" s="54"/>
      <c r="E156" s="54"/>
      <c r="F156" s="23"/>
    </row>
    <row r="157" spans="1:6" ht="16.5" customHeight="1" x14ac:dyDescent="0.25">
      <c r="A157" s="215" t="s">
        <v>100</v>
      </c>
      <c r="B157" s="216"/>
      <c r="C157" s="216"/>
      <c r="D157" s="216"/>
      <c r="E157" s="216"/>
      <c r="F157" s="217"/>
    </row>
    <row r="158" spans="1:6" ht="14.25" customHeight="1" x14ac:dyDescent="0.25">
      <c r="A158" s="58" t="s">
        <v>2</v>
      </c>
      <c r="B158" s="59"/>
      <c r="C158" s="59"/>
      <c r="D158" s="59"/>
      <c r="E158" s="59"/>
      <c r="F158" s="25"/>
    </row>
    <row r="159" spans="1:6" ht="16.5" customHeight="1" x14ac:dyDescent="0.25">
      <c r="A159" s="58" t="s">
        <v>187</v>
      </c>
      <c r="F159" s="25"/>
    </row>
    <row r="160" spans="1:6" ht="14.4" x14ac:dyDescent="0.3">
      <c r="A160" s="200" t="s">
        <v>101</v>
      </c>
      <c r="B160" s="202" t="s">
        <v>21</v>
      </c>
      <c r="C160" s="202"/>
      <c r="D160" s="202"/>
      <c r="E160" s="202"/>
      <c r="F160" s="203"/>
    </row>
    <row r="161" spans="1:6" ht="31.5" customHeight="1" x14ac:dyDescent="0.25">
      <c r="A161" s="201"/>
      <c r="B161" s="117" t="s">
        <v>22</v>
      </c>
      <c r="C161" s="117" t="s">
        <v>11</v>
      </c>
      <c r="D161" s="117" t="s">
        <v>12</v>
      </c>
      <c r="E161" s="117" t="s">
        <v>14</v>
      </c>
      <c r="F161" s="118" t="s">
        <v>23</v>
      </c>
    </row>
    <row r="162" spans="1:6" x14ac:dyDescent="0.25">
      <c r="A162" s="119" t="s">
        <v>102</v>
      </c>
      <c r="B162" s="183">
        <v>12</v>
      </c>
      <c r="C162" s="184">
        <v>3</v>
      </c>
      <c r="D162" s="184">
        <v>4</v>
      </c>
      <c r="E162" s="184">
        <v>1</v>
      </c>
      <c r="F162" s="185">
        <v>20</v>
      </c>
    </row>
    <row r="163" spans="1:6" x14ac:dyDescent="0.25">
      <c r="A163" s="71" t="s">
        <v>103</v>
      </c>
      <c r="B163" s="271">
        <v>903</v>
      </c>
      <c r="C163" s="272">
        <v>575</v>
      </c>
      <c r="D163" s="272">
        <v>307</v>
      </c>
      <c r="E163" s="272">
        <v>272</v>
      </c>
      <c r="F163" s="273">
        <v>2057</v>
      </c>
    </row>
    <row r="164" spans="1:6" x14ac:dyDescent="0.25">
      <c r="A164" s="71" t="s">
        <v>66</v>
      </c>
      <c r="B164" s="271">
        <v>56</v>
      </c>
      <c r="C164" s="272">
        <v>54</v>
      </c>
      <c r="D164" s="272">
        <v>12</v>
      </c>
      <c r="E164" s="272">
        <v>20</v>
      </c>
      <c r="F164" s="273">
        <v>142</v>
      </c>
    </row>
    <row r="165" spans="1:6" ht="25.5" customHeight="1" x14ac:dyDescent="0.25">
      <c r="A165" s="82" t="s">
        <v>104</v>
      </c>
      <c r="B165" s="271">
        <v>19</v>
      </c>
      <c r="C165" s="272">
        <v>7</v>
      </c>
      <c r="D165" s="272">
        <v>8</v>
      </c>
      <c r="E165" s="272">
        <v>1</v>
      </c>
      <c r="F165" s="273">
        <v>35</v>
      </c>
    </row>
    <row r="166" spans="1:6" x14ac:dyDescent="0.25">
      <c r="A166" s="71" t="s">
        <v>105</v>
      </c>
      <c r="B166" s="263">
        <v>690</v>
      </c>
      <c r="C166" s="264">
        <v>164</v>
      </c>
      <c r="D166" s="264">
        <v>46</v>
      </c>
      <c r="E166" s="264">
        <v>37</v>
      </c>
      <c r="F166" s="265">
        <v>937</v>
      </c>
    </row>
    <row r="167" spans="1:6" x14ac:dyDescent="0.25">
      <c r="A167" s="71" t="s">
        <v>106</v>
      </c>
      <c r="B167" s="263">
        <v>554</v>
      </c>
      <c r="C167" s="264">
        <v>369</v>
      </c>
      <c r="D167" s="264">
        <v>231</v>
      </c>
      <c r="E167" s="264">
        <v>164</v>
      </c>
      <c r="F167" s="265">
        <v>1318</v>
      </c>
    </row>
    <row r="168" spans="1:6" x14ac:dyDescent="0.25">
      <c r="A168" s="71" t="s">
        <v>107</v>
      </c>
      <c r="B168" s="263">
        <v>311</v>
      </c>
      <c r="C168" s="264">
        <v>180</v>
      </c>
      <c r="D168" s="264">
        <v>76</v>
      </c>
      <c r="E168" s="264">
        <v>34</v>
      </c>
      <c r="F168" s="265">
        <v>601</v>
      </c>
    </row>
    <row r="169" spans="1:6" x14ac:dyDescent="0.25">
      <c r="A169" s="71" t="s">
        <v>108</v>
      </c>
      <c r="B169" s="263">
        <v>40</v>
      </c>
      <c r="C169" s="264">
        <v>136</v>
      </c>
      <c r="D169" s="264">
        <v>84</v>
      </c>
      <c r="E169" s="264">
        <v>37</v>
      </c>
      <c r="F169" s="265">
        <v>297</v>
      </c>
    </row>
    <row r="170" spans="1:6" x14ac:dyDescent="0.25">
      <c r="A170" s="71" t="s">
        <v>109</v>
      </c>
      <c r="B170" s="263">
        <v>101</v>
      </c>
      <c r="C170" s="264">
        <v>76</v>
      </c>
      <c r="D170" s="264">
        <v>84</v>
      </c>
      <c r="E170" s="264">
        <v>48</v>
      </c>
      <c r="F170" s="265">
        <v>309</v>
      </c>
    </row>
    <row r="171" spans="1:6" x14ac:dyDescent="0.25">
      <c r="A171" s="71" t="s">
        <v>110</v>
      </c>
      <c r="B171" s="263">
        <v>91</v>
      </c>
      <c r="C171" s="264">
        <v>44</v>
      </c>
      <c r="D171" s="264">
        <v>21</v>
      </c>
      <c r="E171" s="264">
        <v>15</v>
      </c>
      <c r="F171" s="265">
        <v>171</v>
      </c>
    </row>
    <row r="172" spans="1:6" x14ac:dyDescent="0.25">
      <c r="A172" s="71" t="s">
        <v>111</v>
      </c>
      <c r="B172" s="263">
        <v>52</v>
      </c>
      <c r="C172" s="264">
        <v>85</v>
      </c>
      <c r="D172" s="264">
        <v>26</v>
      </c>
      <c r="E172" s="264">
        <v>8</v>
      </c>
      <c r="F172" s="265">
        <v>171</v>
      </c>
    </row>
    <row r="173" spans="1:6" x14ac:dyDescent="0.25">
      <c r="A173" s="71" t="s">
        <v>112</v>
      </c>
      <c r="B173" s="263">
        <v>426</v>
      </c>
      <c r="C173" s="264">
        <v>161</v>
      </c>
      <c r="D173" s="264">
        <v>69</v>
      </c>
      <c r="E173" s="264">
        <v>35</v>
      </c>
      <c r="F173" s="265">
        <v>691</v>
      </c>
    </row>
    <row r="174" spans="1:6" x14ac:dyDescent="0.25">
      <c r="A174" s="71" t="s">
        <v>113</v>
      </c>
      <c r="B174" s="263">
        <v>210</v>
      </c>
      <c r="C174" s="264">
        <v>208</v>
      </c>
      <c r="D174" s="264">
        <v>33</v>
      </c>
      <c r="E174" s="264">
        <v>22</v>
      </c>
      <c r="F174" s="265">
        <v>473</v>
      </c>
    </row>
    <row r="175" spans="1:6" x14ac:dyDescent="0.25">
      <c r="A175" s="71" t="s">
        <v>114</v>
      </c>
      <c r="B175" s="263">
        <v>100</v>
      </c>
      <c r="C175" s="264">
        <v>21</v>
      </c>
      <c r="D175" s="264">
        <v>45</v>
      </c>
      <c r="E175" s="264">
        <v>10</v>
      </c>
      <c r="F175" s="265">
        <v>176</v>
      </c>
    </row>
    <row r="176" spans="1:6" x14ac:dyDescent="0.25">
      <c r="A176" s="71" t="s">
        <v>115</v>
      </c>
      <c r="B176" s="263">
        <v>80</v>
      </c>
      <c r="C176" s="264">
        <v>207</v>
      </c>
      <c r="D176" s="264">
        <v>91</v>
      </c>
      <c r="E176" s="264">
        <v>46</v>
      </c>
      <c r="F176" s="265">
        <v>424</v>
      </c>
    </row>
    <row r="177" spans="1:6" x14ac:dyDescent="0.25">
      <c r="A177" s="71" t="s">
        <v>116</v>
      </c>
      <c r="B177" s="263">
        <v>204</v>
      </c>
      <c r="C177" s="264">
        <v>352</v>
      </c>
      <c r="D177" s="264">
        <v>142</v>
      </c>
      <c r="E177" s="264">
        <v>82</v>
      </c>
      <c r="F177" s="265">
        <v>780</v>
      </c>
    </row>
    <row r="178" spans="1:6" x14ac:dyDescent="0.25">
      <c r="A178" s="71" t="s">
        <v>117</v>
      </c>
      <c r="B178" s="264" t="s">
        <v>13</v>
      </c>
      <c r="C178" s="264">
        <v>1</v>
      </c>
      <c r="D178" s="264">
        <v>2</v>
      </c>
      <c r="E178" s="264">
        <v>3</v>
      </c>
      <c r="F178" s="265">
        <v>6</v>
      </c>
    </row>
    <row r="179" spans="1:6" x14ac:dyDescent="0.25">
      <c r="A179" s="71" t="s">
        <v>118</v>
      </c>
      <c r="B179" s="263">
        <v>94</v>
      </c>
      <c r="C179" s="264">
        <v>10</v>
      </c>
      <c r="D179" s="264">
        <v>8</v>
      </c>
      <c r="E179" s="264">
        <v>2</v>
      </c>
      <c r="F179" s="265">
        <v>114</v>
      </c>
    </row>
    <row r="180" spans="1:6" x14ac:dyDescent="0.25">
      <c r="A180" s="71" t="s">
        <v>119</v>
      </c>
      <c r="B180" s="263">
        <v>197</v>
      </c>
      <c r="C180" s="264">
        <v>188</v>
      </c>
      <c r="D180" s="264">
        <v>75</v>
      </c>
      <c r="E180" s="264">
        <v>38</v>
      </c>
      <c r="F180" s="265">
        <v>498</v>
      </c>
    </row>
    <row r="181" spans="1:6" x14ac:dyDescent="0.25">
      <c r="A181" s="71" t="s">
        <v>120</v>
      </c>
      <c r="B181" s="263">
        <v>161</v>
      </c>
      <c r="C181" s="264">
        <v>63</v>
      </c>
      <c r="D181" s="264">
        <v>12</v>
      </c>
      <c r="E181" s="264">
        <v>15</v>
      </c>
      <c r="F181" s="265">
        <v>251</v>
      </c>
    </row>
    <row r="182" spans="1:6" x14ac:dyDescent="0.25">
      <c r="A182" s="71" t="s">
        <v>121</v>
      </c>
      <c r="B182" s="263">
        <v>266</v>
      </c>
      <c r="C182" s="264">
        <v>143</v>
      </c>
      <c r="D182" s="264">
        <v>47</v>
      </c>
      <c r="E182" s="264">
        <v>24</v>
      </c>
      <c r="F182" s="265">
        <v>480</v>
      </c>
    </row>
    <row r="183" spans="1:6" x14ac:dyDescent="0.25">
      <c r="A183" s="71" t="s">
        <v>122</v>
      </c>
      <c r="B183" s="263">
        <v>163</v>
      </c>
      <c r="C183" s="264">
        <v>203</v>
      </c>
      <c r="D183" s="264">
        <v>89</v>
      </c>
      <c r="E183" s="264">
        <v>37</v>
      </c>
      <c r="F183" s="265">
        <v>492</v>
      </c>
    </row>
    <row r="184" spans="1:6" x14ac:dyDescent="0.25">
      <c r="A184" s="71" t="s">
        <v>123</v>
      </c>
      <c r="B184" s="266">
        <v>170</v>
      </c>
      <c r="C184" s="267">
        <v>119</v>
      </c>
      <c r="D184" s="267">
        <v>126</v>
      </c>
      <c r="E184" s="267">
        <v>39</v>
      </c>
      <c r="F184" s="268">
        <v>454</v>
      </c>
    </row>
    <row r="185" spans="1:6" x14ac:dyDescent="0.25">
      <c r="A185" s="71" t="s">
        <v>124</v>
      </c>
      <c r="B185" s="269">
        <v>366</v>
      </c>
      <c r="C185" s="269">
        <v>164</v>
      </c>
      <c r="D185" s="269">
        <v>48</v>
      </c>
      <c r="E185" s="269">
        <v>33</v>
      </c>
      <c r="F185" s="270">
        <v>611</v>
      </c>
    </row>
    <row r="186" spans="1:6" x14ac:dyDescent="0.25">
      <c r="A186" s="71" t="s">
        <v>125</v>
      </c>
      <c r="B186" s="271">
        <v>57</v>
      </c>
      <c r="C186" s="272">
        <v>126</v>
      </c>
      <c r="D186" s="272">
        <v>29</v>
      </c>
      <c r="E186" s="272">
        <v>10</v>
      </c>
      <c r="F186" s="273">
        <v>222</v>
      </c>
    </row>
    <row r="187" spans="1:6" x14ac:dyDescent="0.25">
      <c r="A187" s="71" t="s">
        <v>126</v>
      </c>
      <c r="B187" s="263">
        <v>110</v>
      </c>
      <c r="C187" s="264">
        <v>54</v>
      </c>
      <c r="D187" s="264">
        <v>30</v>
      </c>
      <c r="E187" s="264">
        <v>20</v>
      </c>
      <c r="F187" s="265">
        <v>214</v>
      </c>
    </row>
    <row r="188" spans="1:6" x14ac:dyDescent="0.25">
      <c r="A188" s="71" t="s">
        <v>127</v>
      </c>
      <c r="B188" s="263">
        <v>153</v>
      </c>
      <c r="C188" s="264">
        <v>80</v>
      </c>
      <c r="D188" s="264">
        <v>44</v>
      </c>
      <c r="E188" s="264">
        <v>26</v>
      </c>
      <c r="F188" s="265">
        <v>303</v>
      </c>
    </row>
    <row r="189" spans="1:6" x14ac:dyDescent="0.25">
      <c r="A189" s="71" t="s">
        <v>128</v>
      </c>
      <c r="B189" s="263">
        <v>247</v>
      </c>
      <c r="C189" s="264">
        <v>258</v>
      </c>
      <c r="D189" s="264">
        <v>106</v>
      </c>
      <c r="E189" s="264">
        <v>44</v>
      </c>
      <c r="F189" s="265">
        <v>655</v>
      </c>
    </row>
    <row r="190" spans="1:6" x14ac:dyDescent="0.25">
      <c r="A190" s="71" t="s">
        <v>129</v>
      </c>
      <c r="B190" s="263">
        <v>86</v>
      </c>
      <c r="C190" s="264">
        <v>93</v>
      </c>
      <c r="D190" s="264">
        <v>44</v>
      </c>
      <c r="E190" s="264">
        <v>27</v>
      </c>
      <c r="F190" s="265">
        <v>250</v>
      </c>
    </row>
    <row r="191" spans="1:6" x14ac:dyDescent="0.25">
      <c r="A191" s="71" t="s">
        <v>130</v>
      </c>
      <c r="B191" s="263">
        <v>220</v>
      </c>
      <c r="C191" s="264">
        <v>190</v>
      </c>
      <c r="D191" s="264">
        <v>120</v>
      </c>
      <c r="E191" s="264">
        <v>51</v>
      </c>
      <c r="F191" s="265">
        <v>581</v>
      </c>
    </row>
    <row r="192" spans="1:6" x14ac:dyDescent="0.25">
      <c r="A192" s="71" t="s">
        <v>131</v>
      </c>
      <c r="B192" s="263">
        <v>1229</v>
      </c>
      <c r="C192" s="264">
        <v>516</v>
      </c>
      <c r="D192" s="264">
        <v>212</v>
      </c>
      <c r="E192" s="264">
        <v>121</v>
      </c>
      <c r="F192" s="265">
        <v>2078</v>
      </c>
    </row>
    <row r="193" spans="1:6" x14ac:dyDescent="0.25">
      <c r="A193" s="71" t="s">
        <v>132</v>
      </c>
      <c r="B193" s="141">
        <v>9</v>
      </c>
      <c r="C193" s="142">
        <v>3</v>
      </c>
      <c r="D193" s="142">
        <v>2</v>
      </c>
      <c r="E193" s="142">
        <v>3</v>
      </c>
      <c r="F193" s="143">
        <v>17</v>
      </c>
    </row>
    <row r="194" spans="1:6" x14ac:dyDescent="0.25">
      <c r="A194" s="71" t="s">
        <v>133</v>
      </c>
      <c r="B194" s="141">
        <v>8</v>
      </c>
      <c r="C194" s="142">
        <v>5</v>
      </c>
      <c r="D194" s="142">
        <v>10</v>
      </c>
      <c r="E194" s="142">
        <v>1</v>
      </c>
      <c r="F194" s="143">
        <v>24</v>
      </c>
    </row>
    <row r="195" spans="1:6" x14ac:dyDescent="0.25">
      <c r="A195" s="71" t="s">
        <v>134</v>
      </c>
      <c r="B195" s="144">
        <v>4</v>
      </c>
      <c r="C195" s="144">
        <v>2</v>
      </c>
      <c r="D195" s="144">
        <v>2</v>
      </c>
      <c r="E195" s="142" t="s">
        <v>13</v>
      </c>
      <c r="F195" s="145">
        <v>8</v>
      </c>
    </row>
    <row r="196" spans="1:6" x14ac:dyDescent="0.25">
      <c r="A196" s="110" t="s">
        <v>9</v>
      </c>
      <c r="B196" s="134">
        <v>7389</v>
      </c>
      <c r="C196" s="134">
        <v>4860</v>
      </c>
      <c r="D196" s="134">
        <v>2285</v>
      </c>
      <c r="E196" s="134">
        <v>1326</v>
      </c>
      <c r="F196" s="135">
        <v>15860</v>
      </c>
    </row>
    <row r="197" spans="1:6" ht="100.8" customHeight="1" x14ac:dyDescent="0.25">
      <c r="A197" s="204" t="s">
        <v>135</v>
      </c>
      <c r="B197" s="205"/>
      <c r="C197" s="205"/>
      <c r="D197" s="205"/>
      <c r="E197" s="205"/>
      <c r="F197" s="206"/>
    </row>
  </sheetData>
  <mergeCells count="22">
    <mergeCell ref="A15:I15"/>
    <mergeCell ref="B117:F117"/>
    <mergeCell ref="A117:A118"/>
    <mergeCell ref="A81:E81"/>
    <mergeCell ref="A90:E90"/>
    <mergeCell ref="A93:G93"/>
    <mergeCell ref="A160:A161"/>
    <mergeCell ref="B160:F160"/>
    <mergeCell ref="A197:F197"/>
    <mergeCell ref="A6:A7"/>
    <mergeCell ref="B6:E6"/>
    <mergeCell ref="A77:F77"/>
    <mergeCell ref="A37:A38"/>
    <mergeCell ref="B37:F37"/>
    <mergeCell ref="A58:F58"/>
    <mergeCell ref="A65:A66"/>
    <mergeCell ref="B65:F65"/>
    <mergeCell ref="A114:E114"/>
    <mergeCell ref="A152:F152"/>
    <mergeCell ref="A157:F157"/>
    <mergeCell ref="F6:H6"/>
    <mergeCell ref="A13:H13"/>
  </mergeCells>
  <conditionalFormatting sqref="D85:D89 D91">
    <cfRule type="iconSet" priority="106">
      <iconSet iconSet="3Arrows">
        <cfvo type="percent" val="0"/>
        <cfvo type="num" val="0"/>
        <cfvo type="num" val="0"/>
      </iconSet>
    </cfRule>
  </conditionalFormatting>
  <conditionalFormatting sqref="F119:F150">
    <cfRule type="colorScale" priority="266">
      <colorScale>
        <cfvo type="min"/>
        <cfvo type="max"/>
        <color rgb="FFFCFCFF"/>
        <color rgb="FFF8696B"/>
      </colorScale>
    </cfRule>
  </conditionalFormatting>
  <conditionalFormatting sqref="B119:B127 B129:B150">
    <cfRule type="colorScale" priority="268">
      <colorScale>
        <cfvo type="min"/>
        <cfvo type="max"/>
        <color rgb="FFFCFCFF"/>
        <color rgb="FFF8696B"/>
      </colorScale>
    </cfRule>
  </conditionalFormatting>
  <conditionalFormatting sqref="C119:C150">
    <cfRule type="colorScale" priority="270">
      <colorScale>
        <cfvo type="min"/>
        <cfvo type="max"/>
        <color rgb="FFFCFCFF"/>
        <color rgb="FFF8696B"/>
      </colorScale>
    </cfRule>
  </conditionalFormatting>
  <conditionalFormatting sqref="D119:D150">
    <cfRule type="colorScale" priority="272">
      <colorScale>
        <cfvo type="min"/>
        <cfvo type="max"/>
        <color rgb="FFFCFCFF"/>
        <color rgb="FFF8696B"/>
      </colorScale>
    </cfRule>
  </conditionalFormatting>
  <conditionalFormatting sqref="E119:E150">
    <cfRule type="colorScale" priority="274">
      <colorScale>
        <cfvo type="min"/>
        <cfvo type="max"/>
        <color rgb="FFFCFCFF"/>
        <color rgb="FFF8696B"/>
      </colorScale>
    </cfRule>
  </conditionalFormatting>
  <conditionalFormatting sqref="F162:F195">
    <cfRule type="colorScale" priority="284">
      <colorScale>
        <cfvo type="min"/>
        <cfvo type="max"/>
        <color rgb="FFFCFCFF"/>
        <color rgb="FFF8696B"/>
      </colorScale>
    </cfRule>
  </conditionalFormatting>
  <conditionalFormatting sqref="B162:B177 B179:B195">
    <cfRule type="colorScale" priority="285">
      <colorScale>
        <cfvo type="min"/>
        <cfvo type="max"/>
        <color rgb="FFFCFCFF"/>
        <color rgb="FFF8696B"/>
      </colorScale>
    </cfRule>
  </conditionalFormatting>
  <conditionalFormatting sqref="C162:C195">
    <cfRule type="colorScale" priority="286">
      <colorScale>
        <cfvo type="min"/>
        <cfvo type="max"/>
        <color rgb="FFFCFCFF"/>
        <color rgb="FFF8696B"/>
      </colorScale>
    </cfRule>
  </conditionalFormatting>
  <conditionalFormatting sqref="D162:D195">
    <cfRule type="colorScale" priority="287">
      <colorScale>
        <cfvo type="min"/>
        <cfvo type="max"/>
        <color rgb="FFFCFCFF"/>
        <color rgb="FFF8696B"/>
      </colorScale>
    </cfRule>
  </conditionalFormatting>
  <conditionalFormatting sqref="E162:E194">
    <cfRule type="colorScale" priority="288">
      <colorScale>
        <cfvo type="min"/>
        <cfvo type="max"/>
        <color rgb="FFFCFCFF"/>
        <color rgb="FFF8696B"/>
      </colorScale>
    </cfRule>
  </conditionalFormatting>
  <conditionalFormatting sqref="B128">
    <cfRule type="colorScale" priority="5">
      <colorScale>
        <cfvo type="min"/>
        <cfvo type="max"/>
        <color rgb="FFFCFCFF"/>
        <color rgb="FFF8696B"/>
      </colorScale>
    </cfRule>
  </conditionalFormatting>
  <conditionalFormatting sqref="B178">
    <cfRule type="colorScale" priority="2">
      <colorScale>
        <cfvo type="min"/>
        <cfvo type="max"/>
        <color rgb="FFFCFCFF"/>
        <color rgb="FFF8696B"/>
      </colorScale>
    </cfRule>
  </conditionalFormatting>
  <conditionalFormatting sqref="E195">
    <cfRule type="colorScale" priority="1">
      <colorScale>
        <cfvo type="min"/>
        <cfvo type="max"/>
        <color rgb="FFFCFCFF"/>
        <color rgb="FFF8696B"/>
      </colorScale>
    </cfRule>
  </conditionalFormatting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M401"/>
  <sheetViews>
    <sheetView showGridLines="0" tabSelected="1" topLeftCell="A367" zoomScale="80" zoomScaleNormal="80" workbookViewId="0">
      <selection activeCell="I307" sqref="I307"/>
    </sheetView>
  </sheetViews>
  <sheetFormatPr defaultColWidth="11.44140625" defaultRowHeight="14.4" x14ac:dyDescent="0.3"/>
  <cols>
    <col min="1" max="1" width="32" customWidth="1"/>
    <col min="2" max="2" width="12.44140625" customWidth="1"/>
    <col min="3" max="6" width="11" customWidth="1"/>
    <col min="7" max="7" width="10.109375" customWidth="1"/>
    <col min="8" max="8" width="11" customWidth="1"/>
    <col min="9" max="9" width="20.88671875" customWidth="1"/>
    <col min="14" max="14" width="16.109375" customWidth="1"/>
  </cols>
  <sheetData>
    <row r="2" spans="1:10" ht="16.5" customHeight="1" x14ac:dyDescent="0.3">
      <c r="A2" s="53" t="s">
        <v>136</v>
      </c>
      <c r="B2" s="29"/>
      <c r="C2" s="29"/>
      <c r="D2" s="29"/>
      <c r="E2" s="29"/>
      <c r="F2" s="29"/>
      <c r="G2" s="29"/>
      <c r="H2" s="27"/>
    </row>
    <row r="3" spans="1:10" ht="16.5" customHeight="1" x14ac:dyDescent="0.3">
      <c r="A3" s="56" t="s">
        <v>137</v>
      </c>
      <c r="B3" s="193"/>
      <c r="C3" s="193"/>
      <c r="D3" s="193"/>
      <c r="E3" s="193"/>
      <c r="F3" s="193"/>
      <c r="G3" s="193"/>
      <c r="H3" s="28"/>
    </row>
    <row r="4" spans="1:10" ht="13.5" customHeight="1" x14ac:dyDescent="0.3">
      <c r="A4" s="58" t="s">
        <v>2</v>
      </c>
      <c r="B4" s="193"/>
      <c r="C4" s="193"/>
      <c r="D4" s="193"/>
      <c r="E4" s="193"/>
      <c r="F4" s="193"/>
      <c r="G4" s="193"/>
      <c r="H4" s="28"/>
    </row>
    <row r="5" spans="1:10" ht="17.25" customHeight="1" x14ac:dyDescent="0.3">
      <c r="A5" s="194" t="s">
        <v>185</v>
      </c>
      <c r="B5" s="195"/>
      <c r="C5" s="195"/>
      <c r="D5" s="195"/>
      <c r="E5" s="195"/>
      <c r="F5" s="195"/>
      <c r="G5" s="195"/>
      <c r="H5" s="196"/>
    </row>
    <row r="6" spans="1:10" ht="14.4" customHeight="1" x14ac:dyDescent="0.3">
      <c r="A6" s="201" t="s">
        <v>138</v>
      </c>
      <c r="B6" s="208" t="s">
        <v>4</v>
      </c>
      <c r="C6" s="208"/>
      <c r="D6" s="208"/>
      <c r="E6" s="208"/>
      <c r="F6" s="259" t="s">
        <v>5</v>
      </c>
      <c r="G6" s="259"/>
      <c r="H6" s="259"/>
    </row>
    <row r="7" spans="1:10" x14ac:dyDescent="0.3">
      <c r="A7" s="201"/>
      <c r="B7" s="117" t="s">
        <v>6</v>
      </c>
      <c r="C7" s="117" t="s">
        <v>7</v>
      </c>
      <c r="D7" s="117" t="s">
        <v>189</v>
      </c>
      <c r="E7" s="117" t="s">
        <v>9</v>
      </c>
      <c r="F7" s="117" t="s">
        <v>6</v>
      </c>
      <c r="G7" s="117" t="s">
        <v>7</v>
      </c>
      <c r="H7" s="118" t="s">
        <v>9</v>
      </c>
    </row>
    <row r="8" spans="1:10" ht="21" customHeight="1" x14ac:dyDescent="0.3">
      <c r="A8" s="116" t="s">
        <v>139</v>
      </c>
      <c r="B8" s="170">
        <v>25512</v>
      </c>
      <c r="C8" s="170">
        <v>12152</v>
      </c>
      <c r="D8" s="170">
        <v>2</v>
      </c>
      <c r="E8" s="171">
        <v>37666</v>
      </c>
      <c r="F8" s="170">
        <v>24424</v>
      </c>
      <c r="G8" s="170">
        <v>12284</v>
      </c>
      <c r="H8" s="172">
        <v>36708</v>
      </c>
      <c r="I8" s="10"/>
      <c r="J8" s="5"/>
    </row>
    <row r="9" spans="1:10" ht="21" customHeight="1" x14ac:dyDescent="0.3">
      <c r="A9" s="83" t="s">
        <v>140</v>
      </c>
      <c r="B9" s="146">
        <v>6935</v>
      </c>
      <c r="C9" s="146">
        <v>21483</v>
      </c>
      <c r="D9" s="146" t="s">
        <v>13</v>
      </c>
      <c r="E9" s="147">
        <v>28418</v>
      </c>
      <c r="F9" s="146">
        <v>6949</v>
      </c>
      <c r="G9" s="146">
        <v>21714</v>
      </c>
      <c r="H9" s="148">
        <v>28663</v>
      </c>
      <c r="I9" s="10"/>
      <c r="J9" s="5"/>
    </row>
    <row r="10" spans="1:10" ht="21" customHeight="1" x14ac:dyDescent="0.3">
      <c r="A10" s="74" t="s">
        <v>141</v>
      </c>
      <c r="B10" s="124">
        <v>7182</v>
      </c>
      <c r="C10" s="124">
        <v>4394</v>
      </c>
      <c r="D10" s="124" t="s">
        <v>13</v>
      </c>
      <c r="E10" s="125">
        <v>11576</v>
      </c>
      <c r="F10" s="124">
        <v>7077</v>
      </c>
      <c r="G10" s="124">
        <v>4471</v>
      </c>
      <c r="H10" s="126">
        <v>11548</v>
      </c>
      <c r="I10" s="10"/>
      <c r="J10" s="5"/>
    </row>
    <row r="11" spans="1:10" ht="26.25" customHeight="1" x14ac:dyDescent="0.3">
      <c r="A11" s="191" t="s">
        <v>142</v>
      </c>
      <c r="B11" s="146">
        <v>1353</v>
      </c>
      <c r="C11" s="146">
        <v>9020</v>
      </c>
      <c r="D11" s="146" t="s">
        <v>13</v>
      </c>
      <c r="E11" s="147">
        <v>10373</v>
      </c>
      <c r="F11" s="146">
        <v>1216</v>
      </c>
      <c r="G11" s="146">
        <v>8384</v>
      </c>
      <c r="H11" s="148">
        <v>9600</v>
      </c>
      <c r="I11" s="10"/>
      <c r="J11" s="5"/>
    </row>
    <row r="12" spans="1:10" ht="21" customHeight="1" x14ac:dyDescent="0.3">
      <c r="A12" s="74" t="s">
        <v>143</v>
      </c>
      <c r="B12" s="124">
        <v>522</v>
      </c>
      <c r="C12" s="124">
        <v>349</v>
      </c>
      <c r="D12" s="124" t="s">
        <v>13</v>
      </c>
      <c r="E12" s="125">
        <v>871</v>
      </c>
      <c r="F12" s="124">
        <v>460</v>
      </c>
      <c r="G12" s="124">
        <v>314</v>
      </c>
      <c r="H12" s="126">
        <v>774</v>
      </c>
      <c r="I12" s="10"/>
      <c r="J12" s="5"/>
    </row>
    <row r="13" spans="1:10" x14ac:dyDescent="0.3">
      <c r="A13" s="197" t="s">
        <v>9</v>
      </c>
      <c r="B13" s="198">
        <v>41504</v>
      </c>
      <c r="C13" s="198">
        <v>47398</v>
      </c>
      <c r="D13" s="198">
        <v>2</v>
      </c>
      <c r="E13" s="198">
        <v>88904</v>
      </c>
      <c r="F13" s="198">
        <v>40126</v>
      </c>
      <c r="G13" s="198">
        <v>47167</v>
      </c>
      <c r="H13" s="148">
        <v>87293</v>
      </c>
      <c r="I13" s="10"/>
      <c r="J13" s="5"/>
    </row>
    <row r="14" spans="1:10" ht="58.2" customHeight="1" x14ac:dyDescent="0.3">
      <c r="A14" s="256" t="s">
        <v>144</v>
      </c>
      <c r="B14" s="257"/>
      <c r="C14" s="257"/>
      <c r="D14" s="257"/>
      <c r="E14" s="257"/>
      <c r="F14" s="257"/>
      <c r="G14" s="257"/>
      <c r="H14" s="199"/>
      <c r="I14" s="30"/>
      <c r="J14" s="5"/>
    </row>
    <row r="15" spans="1:10" x14ac:dyDescent="0.3">
      <c r="A15" s="18"/>
      <c r="B15" s="8"/>
      <c r="C15" s="8"/>
      <c r="D15" s="9"/>
      <c r="E15" s="8"/>
      <c r="F15" s="9"/>
      <c r="G15" s="9"/>
      <c r="H15" s="9"/>
      <c r="I15" s="10"/>
      <c r="J15" s="5"/>
    </row>
    <row r="16" spans="1:10" x14ac:dyDescent="0.3">
      <c r="A16" s="18"/>
      <c r="B16" s="8"/>
      <c r="C16" s="8"/>
      <c r="D16" s="9"/>
      <c r="E16" s="8"/>
      <c r="F16" s="9"/>
      <c r="G16" s="9"/>
      <c r="H16" s="9"/>
      <c r="I16" s="10"/>
      <c r="J16" s="5"/>
    </row>
    <row r="17" spans="1:10" ht="21" customHeight="1" x14ac:dyDescent="0.3">
      <c r="A17" s="222" t="s">
        <v>192</v>
      </c>
      <c r="B17" s="222"/>
      <c r="C17" s="222"/>
      <c r="D17" s="222"/>
      <c r="E17" s="222"/>
      <c r="F17" s="222"/>
      <c r="G17" s="222"/>
      <c r="H17" s="9"/>
      <c r="I17" s="10"/>
      <c r="J17" s="5"/>
    </row>
    <row r="18" spans="1:10" x14ac:dyDescent="0.3">
      <c r="A18" s="72"/>
      <c r="D18" s="3"/>
      <c r="G18" s="6"/>
      <c r="I18" s="2"/>
    </row>
    <row r="19" spans="1:10" x14ac:dyDescent="0.3">
      <c r="A19" s="72"/>
      <c r="D19" s="3"/>
      <c r="G19" s="6"/>
      <c r="I19" s="2"/>
    </row>
    <row r="22" spans="1:10" x14ac:dyDescent="0.3">
      <c r="B22" t="s">
        <v>139</v>
      </c>
      <c r="C22" s="33">
        <f>+H8/H13</f>
        <v>0.42051481791208917</v>
      </c>
    </row>
    <row r="23" spans="1:10" x14ac:dyDescent="0.3">
      <c r="B23" t="s">
        <v>140</v>
      </c>
      <c r="C23" s="33">
        <f>+H9/H13</f>
        <v>0.32835393445064326</v>
      </c>
      <c r="F23" s="32"/>
    </row>
    <row r="24" spans="1:10" x14ac:dyDescent="0.3">
      <c r="B24" t="s">
        <v>141</v>
      </c>
      <c r="C24" s="33">
        <f>+H10/H13</f>
        <v>0.13229010344472064</v>
      </c>
    </row>
    <row r="25" spans="1:10" x14ac:dyDescent="0.3">
      <c r="B25" t="s">
        <v>142</v>
      </c>
      <c r="C25" s="33">
        <f>+H11/H13</f>
        <v>0.10997445385082423</v>
      </c>
    </row>
    <row r="26" spans="1:10" x14ac:dyDescent="0.3">
      <c r="B26" t="s">
        <v>143</v>
      </c>
      <c r="C26" s="33">
        <f>+H12/H13</f>
        <v>8.8666903417227039E-3</v>
      </c>
    </row>
    <row r="32" spans="1:10" x14ac:dyDescent="0.3">
      <c r="D32" s="3"/>
      <c r="E32" s="3"/>
    </row>
    <row r="37" spans="1:8" x14ac:dyDescent="0.3">
      <c r="A37" s="53" t="s">
        <v>145</v>
      </c>
      <c r="B37" s="29"/>
      <c r="C37" s="29"/>
      <c r="D37" s="29"/>
      <c r="E37" s="29"/>
      <c r="F37" s="29"/>
      <c r="G37" s="27"/>
    </row>
    <row r="38" spans="1:8" x14ac:dyDescent="0.3">
      <c r="A38" s="56" t="s">
        <v>146</v>
      </c>
      <c r="G38" s="28"/>
    </row>
    <row r="39" spans="1:8" x14ac:dyDescent="0.3">
      <c r="A39" s="58" t="s">
        <v>2</v>
      </c>
      <c r="G39" s="28"/>
    </row>
    <row r="40" spans="1:8" ht="17.25" customHeight="1" thickBot="1" x14ac:dyDescent="0.35">
      <c r="A40" s="61" t="s">
        <v>187</v>
      </c>
      <c r="G40" s="28"/>
      <c r="H40" s="2"/>
    </row>
    <row r="41" spans="1:8" ht="27.75" customHeight="1" x14ac:dyDescent="0.3">
      <c r="A41" s="258" t="s">
        <v>20</v>
      </c>
      <c r="B41" s="254" t="s">
        <v>138</v>
      </c>
      <c r="C41" s="254"/>
      <c r="D41" s="254"/>
      <c r="E41" s="254"/>
      <c r="F41" s="254"/>
      <c r="G41" s="255"/>
      <c r="H41" s="2"/>
    </row>
    <row r="42" spans="1:8" ht="57" customHeight="1" thickBot="1" x14ac:dyDescent="0.35">
      <c r="A42" s="253"/>
      <c r="B42" s="101" t="s">
        <v>139</v>
      </c>
      <c r="C42" s="101" t="s">
        <v>140</v>
      </c>
      <c r="D42" s="101" t="s">
        <v>141</v>
      </c>
      <c r="E42" s="101" t="s">
        <v>147</v>
      </c>
      <c r="F42" s="101" t="s">
        <v>143</v>
      </c>
      <c r="G42" s="102" t="s">
        <v>23</v>
      </c>
      <c r="H42" s="2"/>
    </row>
    <row r="43" spans="1:8" ht="19.5" customHeight="1" x14ac:dyDescent="0.3">
      <c r="A43" s="74" t="s">
        <v>24</v>
      </c>
      <c r="B43" s="124">
        <v>64</v>
      </c>
      <c r="C43" s="124">
        <v>459</v>
      </c>
      <c r="D43" s="124">
        <v>111</v>
      </c>
      <c r="E43" s="124">
        <v>632</v>
      </c>
      <c r="F43" s="124">
        <v>30</v>
      </c>
      <c r="G43" s="126">
        <v>1296</v>
      </c>
      <c r="H43" s="2"/>
    </row>
    <row r="44" spans="1:8" ht="19.5" customHeight="1" x14ac:dyDescent="0.3">
      <c r="A44" s="83" t="s">
        <v>25</v>
      </c>
      <c r="B44" s="146">
        <v>101</v>
      </c>
      <c r="C44" s="146">
        <v>1006</v>
      </c>
      <c r="D44" s="146">
        <v>177</v>
      </c>
      <c r="E44" s="146">
        <v>1415</v>
      </c>
      <c r="F44" s="146">
        <v>55</v>
      </c>
      <c r="G44" s="148">
        <v>2754</v>
      </c>
      <c r="H44" s="2"/>
    </row>
    <row r="45" spans="1:8" ht="19.5" customHeight="1" x14ac:dyDescent="0.3">
      <c r="A45" s="74" t="s">
        <v>26</v>
      </c>
      <c r="B45" s="124">
        <v>918</v>
      </c>
      <c r="C45" s="124">
        <v>1354</v>
      </c>
      <c r="D45" s="124">
        <v>267</v>
      </c>
      <c r="E45" s="124">
        <v>3827</v>
      </c>
      <c r="F45" s="124">
        <v>40</v>
      </c>
      <c r="G45" s="126">
        <v>6406</v>
      </c>
      <c r="H45" s="2"/>
    </row>
    <row r="46" spans="1:8" ht="19.5" customHeight="1" x14ac:dyDescent="0.3">
      <c r="A46" s="83" t="s">
        <v>27</v>
      </c>
      <c r="B46" s="146">
        <v>2386</v>
      </c>
      <c r="C46" s="146">
        <v>1057</v>
      </c>
      <c r="D46" s="146">
        <v>430</v>
      </c>
      <c r="E46" s="146">
        <v>1433</v>
      </c>
      <c r="F46" s="146">
        <v>22</v>
      </c>
      <c r="G46" s="148">
        <v>5328</v>
      </c>
      <c r="H46" s="2"/>
    </row>
    <row r="47" spans="1:8" ht="19.5" customHeight="1" x14ac:dyDescent="0.3">
      <c r="A47" s="74" t="s">
        <v>28</v>
      </c>
      <c r="B47" s="124">
        <v>1508</v>
      </c>
      <c r="C47" s="124">
        <v>976</v>
      </c>
      <c r="D47" s="124">
        <v>564</v>
      </c>
      <c r="E47" s="124">
        <v>373</v>
      </c>
      <c r="F47" s="124">
        <v>32</v>
      </c>
      <c r="G47" s="126">
        <v>3453</v>
      </c>
      <c r="H47" s="2"/>
    </row>
    <row r="48" spans="1:8" ht="19.5" customHeight="1" x14ac:dyDescent="0.3">
      <c r="A48" s="83" t="s">
        <v>29</v>
      </c>
      <c r="B48" s="146">
        <v>4977</v>
      </c>
      <c r="C48" s="146">
        <v>3205</v>
      </c>
      <c r="D48" s="146">
        <v>1707</v>
      </c>
      <c r="E48" s="146">
        <v>494</v>
      </c>
      <c r="F48" s="146">
        <v>67</v>
      </c>
      <c r="G48" s="148">
        <v>10450</v>
      </c>
      <c r="H48" s="2"/>
    </row>
    <row r="49" spans="1:8" ht="19.5" customHeight="1" x14ac:dyDescent="0.3">
      <c r="A49" s="74" t="s">
        <v>30</v>
      </c>
      <c r="B49" s="124">
        <v>5709</v>
      </c>
      <c r="C49" s="124">
        <v>4344</v>
      </c>
      <c r="D49" s="124">
        <v>1528</v>
      </c>
      <c r="E49" s="124">
        <v>406</v>
      </c>
      <c r="F49" s="124">
        <v>82</v>
      </c>
      <c r="G49" s="126">
        <v>12069</v>
      </c>
      <c r="H49" s="2"/>
    </row>
    <row r="50" spans="1:8" ht="19.5" customHeight="1" x14ac:dyDescent="0.3">
      <c r="A50" s="83" t="s">
        <v>31</v>
      </c>
      <c r="B50" s="146">
        <v>5402</v>
      </c>
      <c r="C50" s="146">
        <v>4279</v>
      </c>
      <c r="D50" s="146">
        <v>1409</v>
      </c>
      <c r="E50" s="146">
        <v>348</v>
      </c>
      <c r="F50" s="146">
        <v>75</v>
      </c>
      <c r="G50" s="148">
        <v>11513</v>
      </c>
      <c r="H50" s="2"/>
    </row>
    <row r="51" spans="1:8" ht="19.5" customHeight="1" x14ac:dyDescent="0.3">
      <c r="A51" s="74" t="s">
        <v>32</v>
      </c>
      <c r="B51" s="124">
        <v>4222</v>
      </c>
      <c r="C51" s="124">
        <v>3426</v>
      </c>
      <c r="D51" s="124">
        <v>1153</v>
      </c>
      <c r="E51" s="124">
        <v>241</v>
      </c>
      <c r="F51" s="124">
        <v>66</v>
      </c>
      <c r="G51" s="126">
        <v>9108</v>
      </c>
      <c r="H51" s="2"/>
    </row>
    <row r="52" spans="1:8" ht="19.5" customHeight="1" x14ac:dyDescent="0.3">
      <c r="A52" s="83" t="s">
        <v>33</v>
      </c>
      <c r="B52" s="146">
        <v>3272</v>
      </c>
      <c r="C52" s="146">
        <v>2474</v>
      </c>
      <c r="D52" s="146">
        <v>899</v>
      </c>
      <c r="E52" s="146">
        <v>146</v>
      </c>
      <c r="F52" s="146">
        <v>60</v>
      </c>
      <c r="G52" s="148">
        <v>6851</v>
      </c>
      <c r="H52" s="2"/>
    </row>
    <row r="53" spans="1:8" ht="19.5" customHeight="1" x14ac:dyDescent="0.3">
      <c r="A53" s="74" t="s">
        <v>34</v>
      </c>
      <c r="B53" s="124">
        <v>2339</v>
      </c>
      <c r="C53" s="124">
        <v>1865</v>
      </c>
      <c r="D53" s="124">
        <v>766</v>
      </c>
      <c r="E53" s="124">
        <v>100</v>
      </c>
      <c r="F53" s="124">
        <v>45</v>
      </c>
      <c r="G53" s="126">
        <v>5115</v>
      </c>
      <c r="H53" s="2"/>
    </row>
    <row r="54" spans="1:8" ht="19.5" customHeight="1" x14ac:dyDescent="0.3">
      <c r="A54" s="83" t="s">
        <v>35</v>
      </c>
      <c r="B54" s="146">
        <v>1745</v>
      </c>
      <c r="C54" s="146">
        <v>1252</v>
      </c>
      <c r="D54" s="146">
        <v>640</v>
      </c>
      <c r="E54" s="146">
        <v>78</v>
      </c>
      <c r="F54" s="146">
        <v>27</v>
      </c>
      <c r="G54" s="148">
        <v>3742</v>
      </c>
      <c r="H54" s="2"/>
    </row>
    <row r="55" spans="1:8" ht="19.5" customHeight="1" x14ac:dyDescent="0.3">
      <c r="A55" s="74" t="s">
        <v>36</v>
      </c>
      <c r="B55" s="124">
        <v>1324</v>
      </c>
      <c r="C55" s="124">
        <v>944</v>
      </c>
      <c r="D55" s="124">
        <v>545</v>
      </c>
      <c r="E55" s="124">
        <v>29</v>
      </c>
      <c r="F55" s="124">
        <v>46</v>
      </c>
      <c r="G55" s="126">
        <v>2888</v>
      </c>
      <c r="H55" s="2"/>
    </row>
    <row r="56" spans="1:8" ht="19.5" customHeight="1" x14ac:dyDescent="0.3">
      <c r="A56" s="83" t="s">
        <v>37</v>
      </c>
      <c r="B56" s="146">
        <v>1163</v>
      </c>
      <c r="C56" s="146">
        <v>704</v>
      </c>
      <c r="D56" s="146">
        <v>470</v>
      </c>
      <c r="E56" s="146">
        <v>23</v>
      </c>
      <c r="F56" s="146">
        <v>42</v>
      </c>
      <c r="G56" s="148">
        <v>2402</v>
      </c>
      <c r="H56" s="2"/>
    </row>
    <row r="57" spans="1:8" ht="19.5" customHeight="1" x14ac:dyDescent="0.3">
      <c r="A57" s="74" t="s">
        <v>38</v>
      </c>
      <c r="B57" s="124">
        <v>780</v>
      </c>
      <c r="C57" s="124">
        <v>573</v>
      </c>
      <c r="D57" s="124">
        <v>368</v>
      </c>
      <c r="E57" s="124">
        <v>25</v>
      </c>
      <c r="F57" s="124">
        <v>41</v>
      </c>
      <c r="G57" s="126">
        <v>1787</v>
      </c>
      <c r="H57" s="2"/>
    </row>
    <row r="58" spans="1:8" ht="19.5" customHeight="1" x14ac:dyDescent="0.3">
      <c r="A58" s="83" t="s">
        <v>39</v>
      </c>
      <c r="B58" s="146">
        <v>437</v>
      </c>
      <c r="C58" s="146">
        <v>376</v>
      </c>
      <c r="D58" s="146">
        <v>249</v>
      </c>
      <c r="E58" s="146">
        <v>14</v>
      </c>
      <c r="F58" s="146">
        <v>25</v>
      </c>
      <c r="G58" s="148">
        <v>1101</v>
      </c>
      <c r="H58" s="2"/>
    </row>
    <row r="59" spans="1:8" ht="19.5" customHeight="1" x14ac:dyDescent="0.3">
      <c r="A59" s="74" t="s">
        <v>40</v>
      </c>
      <c r="B59" s="124">
        <v>229</v>
      </c>
      <c r="C59" s="124">
        <v>189</v>
      </c>
      <c r="D59" s="124">
        <v>150</v>
      </c>
      <c r="E59" s="124">
        <v>3</v>
      </c>
      <c r="F59" s="124">
        <v>11</v>
      </c>
      <c r="G59" s="126">
        <v>582</v>
      </c>
    </row>
    <row r="60" spans="1:8" ht="19.5" customHeight="1" x14ac:dyDescent="0.3">
      <c r="A60" s="83" t="s">
        <v>41</v>
      </c>
      <c r="B60" s="146">
        <v>132</v>
      </c>
      <c r="C60" s="146">
        <v>180</v>
      </c>
      <c r="D60" s="146">
        <v>115</v>
      </c>
      <c r="E60" s="146">
        <v>13</v>
      </c>
      <c r="F60" s="146">
        <v>8</v>
      </c>
      <c r="G60" s="148">
        <v>448</v>
      </c>
    </row>
    <row r="61" spans="1:8" ht="19.5" customHeight="1" thickBot="1" x14ac:dyDescent="0.35">
      <c r="A61" s="94" t="s">
        <v>9</v>
      </c>
      <c r="B61" s="132">
        <v>36708</v>
      </c>
      <c r="C61" s="132">
        <v>28663</v>
      </c>
      <c r="D61" s="132">
        <v>11548</v>
      </c>
      <c r="E61" s="132">
        <v>9600</v>
      </c>
      <c r="F61" s="132">
        <v>774</v>
      </c>
      <c r="G61" s="133">
        <v>87293</v>
      </c>
      <c r="H61" s="2"/>
    </row>
    <row r="62" spans="1:8" ht="57.75" customHeight="1" x14ac:dyDescent="0.3">
      <c r="A62" s="246" t="s">
        <v>148</v>
      </c>
      <c r="B62" s="247"/>
      <c r="C62" s="247"/>
      <c r="D62" s="247"/>
      <c r="E62" s="247"/>
      <c r="F62" s="247"/>
      <c r="G62" s="248"/>
      <c r="H62" s="2"/>
    </row>
    <row r="63" spans="1:8" ht="55.5" customHeight="1" x14ac:dyDescent="0.3">
      <c r="A63" s="92"/>
      <c r="B63" s="92"/>
      <c r="C63" s="92"/>
      <c r="D63" s="92"/>
      <c r="E63" s="92"/>
      <c r="F63" s="92"/>
      <c r="G63" s="92"/>
      <c r="H63" s="2"/>
    </row>
    <row r="64" spans="1:8" ht="15.6" x14ac:dyDescent="0.3">
      <c r="A64" s="14"/>
      <c r="B64" s="13"/>
      <c r="C64" s="13"/>
      <c r="D64" s="13"/>
      <c r="E64" s="13"/>
      <c r="F64" s="13"/>
      <c r="G64" s="13"/>
      <c r="H64" s="2"/>
    </row>
    <row r="65" spans="1:8" ht="14.25" customHeight="1" x14ac:dyDescent="0.3">
      <c r="A65" s="53" t="s">
        <v>149</v>
      </c>
      <c r="B65" s="76"/>
      <c r="C65" s="76"/>
      <c r="D65" s="76"/>
      <c r="E65" s="76"/>
      <c r="F65" s="76"/>
      <c r="G65" s="77"/>
      <c r="H65" s="2"/>
    </row>
    <row r="66" spans="1:8" ht="15" customHeight="1" x14ac:dyDescent="0.3">
      <c r="A66" s="56" t="s">
        <v>150</v>
      </c>
      <c r="B66" s="65"/>
      <c r="C66" s="65"/>
      <c r="D66" s="65"/>
      <c r="E66" s="65"/>
      <c r="F66" s="65"/>
      <c r="G66" s="78"/>
      <c r="H66" s="2"/>
    </row>
    <row r="67" spans="1:8" ht="15" customHeight="1" x14ac:dyDescent="0.3">
      <c r="A67" s="58" t="s">
        <v>2</v>
      </c>
      <c r="B67" s="65"/>
      <c r="C67" s="65"/>
      <c r="D67" s="65"/>
      <c r="E67" s="65"/>
      <c r="F67" s="65"/>
      <c r="G67" s="78"/>
      <c r="H67" s="2"/>
    </row>
    <row r="68" spans="1:8" ht="18" customHeight="1" x14ac:dyDescent="0.3">
      <c r="A68" s="58" t="s">
        <v>187</v>
      </c>
      <c r="B68" s="6"/>
      <c r="C68" s="6"/>
      <c r="D68" s="6"/>
      <c r="E68" s="6"/>
      <c r="F68" s="6"/>
      <c r="G68" s="103"/>
    </row>
    <row r="69" spans="1:8" ht="18.75" customHeight="1" x14ac:dyDescent="0.3">
      <c r="A69" s="241" t="s">
        <v>45</v>
      </c>
      <c r="B69" s="224" t="s">
        <v>138</v>
      </c>
      <c r="C69" s="224"/>
      <c r="D69" s="224"/>
      <c r="E69" s="224"/>
      <c r="F69" s="224"/>
      <c r="G69" s="225"/>
    </row>
    <row r="70" spans="1:8" ht="41.4" x14ac:dyDescent="0.3">
      <c r="A70" s="241"/>
      <c r="B70" s="114" t="s">
        <v>139</v>
      </c>
      <c r="C70" s="114" t="s">
        <v>140</v>
      </c>
      <c r="D70" s="114" t="s">
        <v>141</v>
      </c>
      <c r="E70" s="114" t="s">
        <v>147</v>
      </c>
      <c r="F70" s="114" t="s">
        <v>143</v>
      </c>
      <c r="G70" s="115" t="s">
        <v>23</v>
      </c>
      <c r="H70" s="2"/>
    </row>
    <row r="71" spans="1:8" x14ac:dyDescent="0.3">
      <c r="A71" s="74" t="s">
        <v>46</v>
      </c>
      <c r="B71" s="124">
        <v>78</v>
      </c>
      <c r="C71" s="124">
        <v>610</v>
      </c>
      <c r="D71" s="124">
        <v>139</v>
      </c>
      <c r="E71" s="124">
        <v>882</v>
      </c>
      <c r="F71" s="124">
        <v>39</v>
      </c>
      <c r="G71" s="126">
        <v>1748</v>
      </c>
      <c r="H71" s="2"/>
    </row>
    <row r="72" spans="1:8" x14ac:dyDescent="0.3">
      <c r="A72" s="83" t="s">
        <v>47</v>
      </c>
      <c r="B72" s="146">
        <v>199</v>
      </c>
      <c r="C72" s="146">
        <v>1357</v>
      </c>
      <c r="D72" s="146">
        <v>233</v>
      </c>
      <c r="E72" s="146">
        <v>2097</v>
      </c>
      <c r="F72" s="146">
        <v>62</v>
      </c>
      <c r="G72" s="148">
        <v>3948</v>
      </c>
      <c r="H72" s="2"/>
    </row>
    <row r="73" spans="1:8" x14ac:dyDescent="0.3">
      <c r="A73" s="74" t="s">
        <v>48</v>
      </c>
      <c r="B73" s="124">
        <v>3192</v>
      </c>
      <c r="C73" s="124">
        <v>1909</v>
      </c>
      <c r="D73" s="124">
        <v>613</v>
      </c>
      <c r="E73" s="124">
        <v>4328</v>
      </c>
      <c r="F73" s="124">
        <v>46</v>
      </c>
      <c r="G73" s="126">
        <v>10088</v>
      </c>
      <c r="H73" s="2"/>
    </row>
    <row r="74" spans="1:8" x14ac:dyDescent="0.3">
      <c r="A74" s="83" t="s">
        <v>49</v>
      </c>
      <c r="B74" s="146">
        <v>11070</v>
      </c>
      <c r="C74" s="146">
        <v>7652</v>
      </c>
      <c r="D74" s="146">
        <v>3552</v>
      </c>
      <c r="E74" s="146">
        <v>1199</v>
      </c>
      <c r="F74" s="146">
        <v>170</v>
      </c>
      <c r="G74" s="148">
        <v>23643</v>
      </c>
      <c r="H74" s="2"/>
    </row>
    <row r="75" spans="1:8" x14ac:dyDescent="0.3">
      <c r="A75" s="74" t="s">
        <v>50</v>
      </c>
      <c r="B75" s="124">
        <v>14020</v>
      </c>
      <c r="C75" s="124">
        <v>11052</v>
      </c>
      <c r="D75" s="124">
        <v>3708</v>
      </c>
      <c r="E75" s="124">
        <v>809</v>
      </c>
      <c r="F75" s="124">
        <v>212</v>
      </c>
      <c r="G75" s="126">
        <v>29801</v>
      </c>
      <c r="H75" s="2"/>
    </row>
    <row r="76" spans="1:8" x14ac:dyDescent="0.3">
      <c r="A76" s="83" t="s">
        <v>51</v>
      </c>
      <c r="B76" s="146">
        <v>5408</v>
      </c>
      <c r="C76" s="146">
        <v>4061</v>
      </c>
      <c r="D76" s="146">
        <v>1951</v>
      </c>
      <c r="E76" s="146">
        <v>207</v>
      </c>
      <c r="F76" s="146">
        <v>118</v>
      </c>
      <c r="G76" s="148">
        <v>11745</v>
      </c>
      <c r="H76" s="2"/>
    </row>
    <row r="77" spans="1:8" x14ac:dyDescent="0.3">
      <c r="A77" s="74" t="s">
        <v>52</v>
      </c>
      <c r="B77" s="124">
        <v>2380</v>
      </c>
      <c r="C77" s="124">
        <v>1653</v>
      </c>
      <c r="D77" s="124">
        <v>1087</v>
      </c>
      <c r="E77" s="124">
        <v>62</v>
      </c>
      <c r="F77" s="124">
        <v>108</v>
      </c>
      <c r="G77" s="126">
        <v>5290</v>
      </c>
      <c r="H77" s="2"/>
    </row>
    <row r="78" spans="1:8" x14ac:dyDescent="0.3">
      <c r="A78" s="83" t="s">
        <v>53</v>
      </c>
      <c r="B78" s="146">
        <v>349</v>
      </c>
      <c r="C78" s="146">
        <v>341</v>
      </c>
      <c r="D78" s="146">
        <v>253</v>
      </c>
      <c r="E78" s="146">
        <v>15</v>
      </c>
      <c r="F78" s="146">
        <v>18</v>
      </c>
      <c r="G78" s="148">
        <v>976</v>
      </c>
      <c r="H78" s="2"/>
    </row>
    <row r="79" spans="1:8" x14ac:dyDescent="0.3">
      <c r="A79" s="74" t="s">
        <v>54</v>
      </c>
      <c r="B79" s="124">
        <v>12</v>
      </c>
      <c r="C79" s="124">
        <v>28</v>
      </c>
      <c r="D79" s="124">
        <v>12</v>
      </c>
      <c r="E79" s="124">
        <v>1</v>
      </c>
      <c r="F79" s="124">
        <v>1</v>
      </c>
      <c r="G79" s="126">
        <v>54</v>
      </c>
    </row>
    <row r="80" spans="1:8" ht="15" thickBot="1" x14ac:dyDescent="0.35">
      <c r="A80" s="100" t="s">
        <v>151</v>
      </c>
      <c r="B80" s="149">
        <v>36708</v>
      </c>
      <c r="C80" s="149">
        <v>28663</v>
      </c>
      <c r="D80" s="149">
        <v>11548</v>
      </c>
      <c r="E80" s="149">
        <v>9600</v>
      </c>
      <c r="F80" s="149">
        <v>774</v>
      </c>
      <c r="G80" s="150">
        <v>87293</v>
      </c>
      <c r="H80" s="2"/>
    </row>
    <row r="81" spans="1:7" ht="73.5" customHeight="1" x14ac:dyDescent="0.3">
      <c r="A81" s="246" t="s">
        <v>152</v>
      </c>
      <c r="B81" s="247"/>
      <c r="C81" s="247"/>
      <c r="D81" s="247"/>
      <c r="E81" s="247"/>
      <c r="F81" s="247"/>
      <c r="G81" s="248"/>
    </row>
    <row r="82" spans="1:7" ht="33" customHeight="1" x14ac:dyDescent="0.3">
      <c r="A82" s="34"/>
      <c r="B82" s="34"/>
      <c r="C82" s="34"/>
      <c r="D82" s="34"/>
      <c r="E82" s="34"/>
      <c r="F82" s="34"/>
      <c r="G82" s="34"/>
    </row>
    <row r="83" spans="1:7" ht="15" customHeight="1" x14ac:dyDescent="0.3">
      <c r="A83" s="53" t="s">
        <v>153</v>
      </c>
      <c r="B83" s="54"/>
      <c r="C83" s="54"/>
      <c r="D83" s="54"/>
      <c r="E83" s="55"/>
      <c r="F83" s="34"/>
      <c r="G83" s="34"/>
    </row>
    <row r="84" spans="1:7" ht="18.75" customHeight="1" x14ac:dyDescent="0.3">
      <c r="A84" s="215" t="s">
        <v>154</v>
      </c>
      <c r="B84" s="216"/>
      <c r="C84" s="216"/>
      <c r="D84" s="216"/>
      <c r="E84" s="217"/>
      <c r="F84" s="34"/>
      <c r="G84" s="34"/>
    </row>
    <row r="85" spans="1:7" s="105" customFormat="1" ht="18" customHeight="1" x14ac:dyDescent="0.3">
      <c r="A85" s="58" t="s">
        <v>2</v>
      </c>
      <c r="B85" s="65"/>
      <c r="C85" s="65"/>
      <c r="D85" s="65"/>
      <c r="E85" s="78"/>
      <c r="F85" s="104"/>
      <c r="G85" s="104"/>
    </row>
    <row r="86" spans="1:7" ht="16.5" customHeight="1" x14ac:dyDescent="0.3">
      <c r="A86" s="58" t="s">
        <v>185</v>
      </c>
      <c r="B86" s="24"/>
      <c r="C86" s="24"/>
      <c r="D86" s="24"/>
      <c r="E86" s="25"/>
    </row>
    <row r="87" spans="1:7" ht="32.25" customHeight="1" x14ac:dyDescent="0.3">
      <c r="A87" s="111" t="s">
        <v>138</v>
      </c>
      <c r="B87" s="112" t="s">
        <v>4</v>
      </c>
      <c r="C87" s="112" t="s">
        <v>5</v>
      </c>
      <c r="D87" s="112" t="s">
        <v>58</v>
      </c>
      <c r="E87" s="113" t="s">
        <v>59</v>
      </c>
    </row>
    <row r="88" spans="1:7" ht="21.75" customHeight="1" x14ac:dyDescent="0.3">
      <c r="A88" s="71" t="s">
        <v>139</v>
      </c>
      <c r="B88" s="127">
        <v>37666</v>
      </c>
      <c r="C88" s="127">
        <v>36708</v>
      </c>
      <c r="D88" s="127">
        <f>+C88-B88</f>
        <v>-958</v>
      </c>
      <c r="E88" s="151">
        <f t="shared" ref="E88:E93" si="0">+C88/B88-1</f>
        <v>-2.5434078479265154E-2</v>
      </c>
      <c r="F88" s="4"/>
    </row>
    <row r="89" spans="1:7" ht="27" customHeight="1" x14ac:dyDescent="0.3">
      <c r="A89" s="75" t="s">
        <v>140</v>
      </c>
      <c r="B89" s="124">
        <v>28418</v>
      </c>
      <c r="C89" s="124">
        <v>28663</v>
      </c>
      <c r="D89" s="124">
        <f>+C89-B89</f>
        <v>245</v>
      </c>
      <c r="E89" s="152">
        <f t="shared" si="0"/>
        <v>8.6212963614611393E-3</v>
      </c>
      <c r="F89" s="4"/>
    </row>
    <row r="90" spans="1:7" ht="17.25" customHeight="1" x14ac:dyDescent="0.3">
      <c r="A90" s="71" t="s">
        <v>141</v>
      </c>
      <c r="B90" s="127">
        <v>11576</v>
      </c>
      <c r="C90" s="127">
        <v>11548</v>
      </c>
      <c r="D90" s="127">
        <f>+C90-B90</f>
        <v>-28</v>
      </c>
      <c r="E90" s="151">
        <f t="shared" si="0"/>
        <v>-2.4187975120939509E-3</v>
      </c>
      <c r="F90" s="4"/>
    </row>
    <row r="91" spans="1:7" ht="24.75" customHeight="1" x14ac:dyDescent="0.3">
      <c r="A91" s="75" t="s">
        <v>142</v>
      </c>
      <c r="B91" s="124">
        <v>10373</v>
      </c>
      <c r="C91" s="124">
        <v>9600</v>
      </c>
      <c r="D91" s="124">
        <f>+C91-B91</f>
        <v>-773</v>
      </c>
      <c r="E91" s="152">
        <f>+C91/B91-1</f>
        <v>-7.4520389472669479E-2</v>
      </c>
      <c r="F91" s="4"/>
    </row>
    <row r="92" spans="1:7" ht="17.25" customHeight="1" x14ac:dyDescent="0.3">
      <c r="A92" s="71" t="s">
        <v>143</v>
      </c>
      <c r="B92" s="127">
        <v>871</v>
      </c>
      <c r="C92" s="127">
        <v>774</v>
      </c>
      <c r="D92" s="127">
        <f>+C92-B92</f>
        <v>-97</v>
      </c>
      <c r="E92" s="151">
        <f>+C92/B92-1</f>
        <v>-0.11136624569460385</v>
      </c>
      <c r="F92" s="4"/>
    </row>
    <row r="93" spans="1:7" x14ac:dyDescent="0.3">
      <c r="A93" s="109" t="s">
        <v>9</v>
      </c>
      <c r="B93" s="130">
        <v>88904</v>
      </c>
      <c r="C93" s="130">
        <v>87293</v>
      </c>
      <c r="D93" s="153">
        <f t="shared" ref="D93" si="1">+C93-B93</f>
        <v>-1611</v>
      </c>
      <c r="E93" s="154">
        <f t="shared" si="0"/>
        <v>-1.8120669486187402E-2</v>
      </c>
      <c r="F93" s="4"/>
    </row>
    <row r="94" spans="1:7" ht="58.5" customHeight="1" x14ac:dyDescent="0.3">
      <c r="A94" s="246" t="s">
        <v>155</v>
      </c>
      <c r="B94" s="247"/>
      <c r="C94" s="247"/>
      <c r="D94" s="247"/>
      <c r="E94" s="248"/>
      <c r="F94" s="35"/>
      <c r="G94" s="35"/>
    </row>
    <row r="95" spans="1:7" ht="21.75" customHeight="1" x14ac:dyDescent="0.3">
      <c r="A95" s="34"/>
      <c r="B95" s="34"/>
      <c r="C95" s="34"/>
      <c r="D95" s="34"/>
      <c r="E95" s="34"/>
      <c r="F95" s="35"/>
      <c r="G95" s="35"/>
    </row>
    <row r="96" spans="1:7" ht="38.25" customHeight="1" x14ac:dyDescent="0.3">
      <c r="A96" s="223" t="s">
        <v>190</v>
      </c>
      <c r="B96" s="223"/>
      <c r="C96" s="223"/>
      <c r="D96" s="223"/>
      <c r="E96" s="223"/>
      <c r="F96" s="223"/>
      <c r="G96" s="223"/>
    </row>
    <row r="100" spans="1:2" x14ac:dyDescent="0.3">
      <c r="A100" s="2"/>
      <c r="B100" s="4"/>
    </row>
    <row r="101" spans="1:2" x14ac:dyDescent="0.3">
      <c r="A101" s="2"/>
      <c r="B101" s="4"/>
    </row>
    <row r="102" spans="1:2" x14ac:dyDescent="0.3">
      <c r="A102" s="2"/>
      <c r="B102" s="4"/>
    </row>
    <row r="103" spans="1:2" x14ac:dyDescent="0.3">
      <c r="A103" s="2"/>
      <c r="B103" s="4"/>
    </row>
    <row r="104" spans="1:2" x14ac:dyDescent="0.3">
      <c r="A104" s="2"/>
      <c r="B104" s="4"/>
    </row>
    <row r="105" spans="1:2" x14ac:dyDescent="0.3">
      <c r="A105" s="1"/>
    </row>
    <row r="106" spans="1:2" x14ac:dyDescent="0.3">
      <c r="A106" s="1"/>
    </row>
    <row r="107" spans="1:2" x14ac:dyDescent="0.3">
      <c r="A107" s="1"/>
    </row>
    <row r="108" spans="1:2" x14ac:dyDescent="0.3">
      <c r="A108" s="1"/>
    </row>
    <row r="109" spans="1:2" x14ac:dyDescent="0.3">
      <c r="A109" s="1"/>
    </row>
    <row r="110" spans="1:2" x14ac:dyDescent="0.3">
      <c r="A110" s="1"/>
    </row>
    <row r="111" spans="1:2" x14ac:dyDescent="0.3">
      <c r="A111" s="1"/>
    </row>
    <row r="112" spans="1:2" x14ac:dyDescent="0.3">
      <c r="A112" s="1"/>
    </row>
    <row r="113" spans="1:8" x14ac:dyDescent="0.3">
      <c r="A113" s="1"/>
    </row>
    <row r="114" spans="1:8" x14ac:dyDescent="0.3">
      <c r="A114" s="1"/>
    </row>
    <row r="115" spans="1:8" x14ac:dyDescent="0.3">
      <c r="A115" s="1"/>
    </row>
    <row r="116" spans="1:8" x14ac:dyDescent="0.3">
      <c r="A116" s="1"/>
    </row>
    <row r="117" spans="1:8" x14ac:dyDescent="0.3">
      <c r="A117" s="1"/>
    </row>
    <row r="118" spans="1:8" x14ac:dyDescent="0.3">
      <c r="A118" s="1"/>
    </row>
    <row r="119" spans="1:8" ht="15.6" x14ac:dyDescent="0.3">
      <c r="A119" s="93"/>
      <c r="B119" s="57"/>
      <c r="C119" s="57"/>
      <c r="D119" s="57"/>
      <c r="E119" s="57"/>
      <c r="F119" s="11"/>
      <c r="G119" s="11"/>
    </row>
    <row r="120" spans="1:8" ht="15.6" x14ac:dyDescent="0.3">
      <c r="A120" s="53" t="s">
        <v>156</v>
      </c>
      <c r="B120" s="54"/>
      <c r="C120" s="54"/>
      <c r="D120" s="54"/>
      <c r="E120" s="54"/>
      <c r="F120" s="15"/>
      <c r="G120" s="16"/>
    </row>
    <row r="121" spans="1:8" ht="15.75" customHeight="1" x14ac:dyDescent="0.3">
      <c r="A121" s="215" t="s">
        <v>157</v>
      </c>
      <c r="B121" s="216"/>
      <c r="C121" s="216"/>
      <c r="D121" s="216"/>
      <c r="E121" s="216"/>
      <c r="F121" s="11"/>
      <c r="G121" s="17"/>
    </row>
    <row r="122" spans="1:8" ht="15.75" customHeight="1" x14ac:dyDescent="0.3">
      <c r="A122" s="58" t="s">
        <v>64</v>
      </c>
      <c r="B122" s="59"/>
      <c r="C122" s="59"/>
      <c r="D122" s="59"/>
      <c r="E122" s="59"/>
      <c r="F122" s="11"/>
      <c r="G122" s="17"/>
    </row>
    <row r="123" spans="1:8" ht="17.399999999999999" thickBot="1" x14ac:dyDescent="0.35">
      <c r="A123" s="61" t="s">
        <v>187</v>
      </c>
      <c r="B123" s="24"/>
      <c r="C123" s="24"/>
      <c r="D123" s="24"/>
      <c r="E123" s="24"/>
      <c r="F123" s="11"/>
      <c r="G123" s="17"/>
    </row>
    <row r="124" spans="1:8" ht="21.75" customHeight="1" x14ac:dyDescent="0.3">
      <c r="A124" s="232" t="s">
        <v>65</v>
      </c>
      <c r="B124" s="254" t="s">
        <v>138</v>
      </c>
      <c r="C124" s="254"/>
      <c r="D124" s="254"/>
      <c r="E124" s="254"/>
      <c r="F124" s="254"/>
      <c r="G124" s="255"/>
    </row>
    <row r="125" spans="1:8" ht="49.5" customHeight="1" x14ac:dyDescent="0.3">
      <c r="A125" s="201"/>
      <c r="B125" s="117" t="s">
        <v>139</v>
      </c>
      <c r="C125" s="117" t="s">
        <v>140</v>
      </c>
      <c r="D125" s="117" t="s">
        <v>141</v>
      </c>
      <c r="E125" s="117" t="s">
        <v>147</v>
      </c>
      <c r="F125" s="117" t="s">
        <v>143</v>
      </c>
      <c r="G125" s="118" t="s">
        <v>23</v>
      </c>
    </row>
    <row r="126" spans="1:8" x14ac:dyDescent="0.3">
      <c r="A126" s="120" t="s">
        <v>66</v>
      </c>
      <c r="B126" s="155">
        <v>89</v>
      </c>
      <c r="C126" s="156">
        <v>184</v>
      </c>
      <c r="D126" s="156">
        <v>40</v>
      </c>
      <c r="E126" s="156">
        <v>60</v>
      </c>
      <c r="F126" s="156">
        <v>1</v>
      </c>
      <c r="G126" s="157">
        <v>374</v>
      </c>
      <c r="H126" s="2"/>
    </row>
    <row r="127" spans="1:8" x14ac:dyDescent="0.3">
      <c r="A127" s="79" t="s">
        <v>67</v>
      </c>
      <c r="B127" s="158">
        <v>130</v>
      </c>
      <c r="C127" s="159">
        <v>134</v>
      </c>
      <c r="D127" s="159">
        <v>131</v>
      </c>
      <c r="E127" s="159">
        <v>34</v>
      </c>
      <c r="F127" s="159">
        <v>5</v>
      </c>
      <c r="G127" s="160">
        <v>434</v>
      </c>
      <c r="H127" s="2"/>
    </row>
    <row r="128" spans="1:8" x14ac:dyDescent="0.3">
      <c r="A128" s="79" t="s">
        <v>68</v>
      </c>
      <c r="B128" s="158">
        <v>1075</v>
      </c>
      <c r="C128" s="159">
        <v>726</v>
      </c>
      <c r="D128" s="159">
        <v>300</v>
      </c>
      <c r="E128" s="159">
        <v>197</v>
      </c>
      <c r="F128" s="159">
        <v>20</v>
      </c>
      <c r="G128" s="160">
        <v>2318</v>
      </c>
      <c r="H128" s="2"/>
    </row>
    <row r="129" spans="1:8" x14ac:dyDescent="0.3">
      <c r="A129" s="79" t="s">
        <v>69</v>
      </c>
      <c r="B129" s="158">
        <v>9961</v>
      </c>
      <c r="C129" s="159">
        <v>6741</v>
      </c>
      <c r="D129" s="159">
        <v>1644</v>
      </c>
      <c r="E129" s="159">
        <v>1391</v>
      </c>
      <c r="F129" s="159">
        <v>168</v>
      </c>
      <c r="G129" s="160">
        <v>19905</v>
      </c>
      <c r="H129" s="2"/>
    </row>
    <row r="130" spans="1:8" x14ac:dyDescent="0.3">
      <c r="A130" s="79" t="s">
        <v>70</v>
      </c>
      <c r="B130" s="158">
        <v>725</v>
      </c>
      <c r="C130" s="159">
        <v>355</v>
      </c>
      <c r="D130" s="159">
        <v>296</v>
      </c>
      <c r="E130" s="159">
        <v>57</v>
      </c>
      <c r="F130" s="159">
        <v>19</v>
      </c>
      <c r="G130" s="160">
        <v>1452</v>
      </c>
      <c r="H130" s="2"/>
    </row>
    <row r="131" spans="1:8" x14ac:dyDescent="0.3">
      <c r="A131" s="79" t="s">
        <v>71</v>
      </c>
      <c r="B131" s="158">
        <v>633</v>
      </c>
      <c r="C131" s="159">
        <v>533</v>
      </c>
      <c r="D131" s="159">
        <v>229</v>
      </c>
      <c r="E131" s="159">
        <v>189</v>
      </c>
      <c r="F131" s="159">
        <v>11</v>
      </c>
      <c r="G131" s="160">
        <v>1595</v>
      </c>
      <c r="H131" s="2"/>
    </row>
    <row r="132" spans="1:8" x14ac:dyDescent="0.3">
      <c r="A132" s="79" t="s">
        <v>72</v>
      </c>
      <c r="B132" s="158">
        <v>499</v>
      </c>
      <c r="C132" s="159">
        <v>606</v>
      </c>
      <c r="D132" s="159">
        <v>331</v>
      </c>
      <c r="E132" s="159">
        <v>89</v>
      </c>
      <c r="F132" s="159">
        <v>14</v>
      </c>
      <c r="G132" s="160">
        <v>1539</v>
      </c>
      <c r="H132" s="2"/>
    </row>
    <row r="133" spans="1:8" x14ac:dyDescent="0.3">
      <c r="A133" s="79" t="s">
        <v>73</v>
      </c>
      <c r="B133" s="161">
        <v>203</v>
      </c>
      <c r="C133" s="162">
        <v>191</v>
      </c>
      <c r="D133" s="162">
        <v>120</v>
      </c>
      <c r="E133" s="162">
        <v>94</v>
      </c>
      <c r="F133" s="162">
        <v>2</v>
      </c>
      <c r="G133" s="163">
        <v>610</v>
      </c>
      <c r="H133" s="2"/>
    </row>
    <row r="134" spans="1:8" x14ac:dyDescent="0.3">
      <c r="A134" s="123" t="s">
        <v>74</v>
      </c>
      <c r="B134" s="127">
        <v>660</v>
      </c>
      <c r="C134" s="127">
        <v>758</v>
      </c>
      <c r="D134" s="127">
        <v>509</v>
      </c>
      <c r="E134" s="127">
        <v>212</v>
      </c>
      <c r="F134" s="127">
        <v>14</v>
      </c>
      <c r="G134" s="129">
        <v>2153</v>
      </c>
      <c r="H134" s="2"/>
    </row>
    <row r="135" spans="1:8" x14ac:dyDescent="0.3">
      <c r="A135" s="79" t="s">
        <v>75</v>
      </c>
      <c r="B135" s="164">
        <v>51</v>
      </c>
      <c r="C135" s="165">
        <v>36</v>
      </c>
      <c r="D135" s="165">
        <v>9</v>
      </c>
      <c r="E135" s="165">
        <v>27</v>
      </c>
      <c r="F135" s="165">
        <v>2</v>
      </c>
      <c r="G135" s="166">
        <v>125</v>
      </c>
      <c r="H135" s="2"/>
    </row>
    <row r="136" spans="1:8" x14ac:dyDescent="0.3">
      <c r="A136" s="79" t="s">
        <v>76</v>
      </c>
      <c r="B136" s="158">
        <v>53</v>
      </c>
      <c r="C136" s="159">
        <v>135</v>
      </c>
      <c r="D136" s="159">
        <v>24</v>
      </c>
      <c r="E136" s="159">
        <v>61</v>
      </c>
      <c r="F136" s="159">
        <v>5</v>
      </c>
      <c r="G136" s="160">
        <v>278</v>
      </c>
      <c r="H136" s="2"/>
    </row>
    <row r="137" spans="1:8" x14ac:dyDescent="0.3">
      <c r="A137" s="79" t="s">
        <v>77</v>
      </c>
      <c r="B137" s="158">
        <v>258</v>
      </c>
      <c r="C137" s="159">
        <v>180</v>
      </c>
      <c r="D137" s="159">
        <v>179</v>
      </c>
      <c r="E137" s="159">
        <v>95</v>
      </c>
      <c r="F137" s="159">
        <v>5</v>
      </c>
      <c r="G137" s="160">
        <v>717</v>
      </c>
      <c r="H137" s="2"/>
    </row>
    <row r="138" spans="1:8" x14ac:dyDescent="0.3">
      <c r="A138" s="79" t="s">
        <v>78</v>
      </c>
      <c r="B138" s="158">
        <v>2212</v>
      </c>
      <c r="C138" s="159">
        <v>1625</v>
      </c>
      <c r="D138" s="159">
        <v>374</v>
      </c>
      <c r="E138" s="159">
        <v>358</v>
      </c>
      <c r="F138" s="159">
        <v>40</v>
      </c>
      <c r="G138" s="160">
        <v>4609</v>
      </c>
      <c r="H138" s="2"/>
    </row>
    <row r="139" spans="1:8" x14ac:dyDescent="0.3">
      <c r="A139" s="79" t="s">
        <v>79</v>
      </c>
      <c r="B139" s="158">
        <v>14</v>
      </c>
      <c r="C139" s="159">
        <v>20</v>
      </c>
      <c r="D139" s="159">
        <v>2</v>
      </c>
      <c r="E139" s="159">
        <v>9</v>
      </c>
      <c r="F139" s="159">
        <v>0</v>
      </c>
      <c r="G139" s="160">
        <v>45</v>
      </c>
      <c r="H139" s="2"/>
    </row>
    <row r="140" spans="1:8" x14ac:dyDescent="0.3">
      <c r="A140" s="79" t="s">
        <v>80</v>
      </c>
      <c r="B140" s="158">
        <v>50</v>
      </c>
      <c r="C140" s="159">
        <v>50</v>
      </c>
      <c r="D140" s="159">
        <v>19</v>
      </c>
      <c r="E140" s="159">
        <v>10</v>
      </c>
      <c r="F140" s="159">
        <v>6</v>
      </c>
      <c r="G140" s="160">
        <v>135</v>
      </c>
      <c r="H140" s="2"/>
    </row>
    <row r="141" spans="1:8" x14ac:dyDescent="0.3">
      <c r="A141" s="79" t="s">
        <v>81</v>
      </c>
      <c r="B141" s="158">
        <v>210</v>
      </c>
      <c r="C141" s="159">
        <v>194</v>
      </c>
      <c r="D141" s="159">
        <v>127</v>
      </c>
      <c r="E141" s="159">
        <v>101</v>
      </c>
      <c r="F141" s="159">
        <v>3</v>
      </c>
      <c r="G141" s="160">
        <v>635</v>
      </c>
      <c r="H141" s="2"/>
    </row>
    <row r="142" spans="1:8" x14ac:dyDescent="0.3">
      <c r="A142" s="79" t="s">
        <v>82</v>
      </c>
      <c r="B142" s="158">
        <v>472</v>
      </c>
      <c r="C142" s="159">
        <v>357</v>
      </c>
      <c r="D142" s="159">
        <v>153</v>
      </c>
      <c r="E142" s="159">
        <v>153</v>
      </c>
      <c r="F142" s="159">
        <v>5</v>
      </c>
      <c r="G142" s="160">
        <v>1140</v>
      </c>
      <c r="H142" s="2"/>
    </row>
    <row r="143" spans="1:8" x14ac:dyDescent="0.3">
      <c r="A143" s="79" t="s">
        <v>83</v>
      </c>
      <c r="B143" s="158">
        <v>623</v>
      </c>
      <c r="C143" s="159">
        <v>365</v>
      </c>
      <c r="D143" s="159">
        <v>238</v>
      </c>
      <c r="E143" s="159">
        <v>55</v>
      </c>
      <c r="F143" s="159">
        <v>8</v>
      </c>
      <c r="G143" s="160">
        <v>1289</v>
      </c>
      <c r="H143" s="2"/>
    </row>
    <row r="144" spans="1:8" x14ac:dyDescent="0.3">
      <c r="A144" s="79" t="s">
        <v>84</v>
      </c>
      <c r="B144" s="158">
        <v>318</v>
      </c>
      <c r="C144" s="159">
        <v>298</v>
      </c>
      <c r="D144" s="159">
        <v>227</v>
      </c>
      <c r="E144" s="159">
        <v>214</v>
      </c>
      <c r="F144" s="159">
        <v>2</v>
      </c>
      <c r="G144" s="160">
        <v>1059</v>
      </c>
      <c r="H144" s="2"/>
    </row>
    <row r="145" spans="1:8" x14ac:dyDescent="0.3">
      <c r="A145" s="79" t="s">
        <v>85</v>
      </c>
      <c r="B145" s="158">
        <v>290</v>
      </c>
      <c r="C145" s="159">
        <v>195</v>
      </c>
      <c r="D145" s="159">
        <v>127</v>
      </c>
      <c r="E145" s="159">
        <v>73</v>
      </c>
      <c r="F145" s="159">
        <v>5</v>
      </c>
      <c r="G145" s="160">
        <v>690</v>
      </c>
      <c r="H145" s="2"/>
    </row>
    <row r="146" spans="1:8" x14ac:dyDescent="0.3">
      <c r="A146" s="79" t="s">
        <v>86</v>
      </c>
      <c r="B146" s="158">
        <v>8</v>
      </c>
      <c r="C146" s="159">
        <v>12</v>
      </c>
      <c r="D146" s="159">
        <v>5</v>
      </c>
      <c r="E146" s="159">
        <v>6</v>
      </c>
      <c r="F146" s="159">
        <v>0</v>
      </c>
      <c r="G146" s="160">
        <v>31</v>
      </c>
      <c r="H146" s="2"/>
    </row>
    <row r="147" spans="1:8" x14ac:dyDescent="0.3">
      <c r="A147" s="79" t="s">
        <v>87</v>
      </c>
      <c r="B147" s="158">
        <v>94</v>
      </c>
      <c r="C147" s="159">
        <v>108</v>
      </c>
      <c r="D147" s="159">
        <v>13</v>
      </c>
      <c r="E147" s="159">
        <v>35</v>
      </c>
      <c r="F147" s="159">
        <v>1</v>
      </c>
      <c r="G147" s="160">
        <v>251</v>
      </c>
      <c r="H147" s="2"/>
    </row>
    <row r="148" spans="1:8" x14ac:dyDescent="0.3">
      <c r="A148" s="79" t="s">
        <v>88</v>
      </c>
      <c r="B148" s="158">
        <v>122</v>
      </c>
      <c r="C148" s="159">
        <v>89</v>
      </c>
      <c r="D148" s="159">
        <v>26</v>
      </c>
      <c r="E148" s="159">
        <v>40</v>
      </c>
      <c r="F148" s="159">
        <v>0</v>
      </c>
      <c r="G148" s="160">
        <v>277</v>
      </c>
      <c r="H148" s="2"/>
    </row>
    <row r="149" spans="1:8" x14ac:dyDescent="0.3">
      <c r="A149" s="79" t="s">
        <v>89</v>
      </c>
      <c r="B149" s="158">
        <v>114</v>
      </c>
      <c r="C149" s="159">
        <v>55</v>
      </c>
      <c r="D149" s="159">
        <v>16</v>
      </c>
      <c r="E149" s="159">
        <v>10</v>
      </c>
      <c r="F149" s="159">
        <v>0</v>
      </c>
      <c r="G149" s="160">
        <v>195</v>
      </c>
      <c r="H149" s="2"/>
    </row>
    <row r="150" spans="1:8" x14ac:dyDescent="0.3">
      <c r="A150" s="79" t="s">
        <v>90</v>
      </c>
      <c r="B150" s="158">
        <v>46</v>
      </c>
      <c r="C150" s="159">
        <v>59</v>
      </c>
      <c r="D150" s="159">
        <v>7</v>
      </c>
      <c r="E150" s="159">
        <v>47</v>
      </c>
      <c r="F150" s="159">
        <v>0</v>
      </c>
      <c r="G150" s="160">
        <v>159</v>
      </c>
      <c r="H150" s="2"/>
    </row>
    <row r="151" spans="1:8" x14ac:dyDescent="0.3">
      <c r="A151" s="79" t="s">
        <v>91</v>
      </c>
      <c r="B151" s="158">
        <v>294</v>
      </c>
      <c r="C151" s="159">
        <v>533</v>
      </c>
      <c r="D151" s="159">
        <v>111</v>
      </c>
      <c r="E151" s="159">
        <v>126</v>
      </c>
      <c r="F151" s="159">
        <v>3</v>
      </c>
      <c r="G151" s="160">
        <v>1067</v>
      </c>
      <c r="H151" s="2"/>
    </row>
    <row r="152" spans="1:8" x14ac:dyDescent="0.3">
      <c r="A152" s="71" t="s">
        <v>92</v>
      </c>
      <c r="B152" s="158">
        <v>1175</v>
      </c>
      <c r="C152" s="159">
        <v>1117</v>
      </c>
      <c r="D152" s="159">
        <v>699</v>
      </c>
      <c r="E152" s="159">
        <v>440</v>
      </c>
      <c r="F152" s="159">
        <v>37</v>
      </c>
      <c r="G152" s="160">
        <v>3468</v>
      </c>
      <c r="H152" s="2"/>
    </row>
    <row r="153" spans="1:8" x14ac:dyDescent="0.3">
      <c r="A153" s="71" t="s">
        <v>93</v>
      </c>
      <c r="B153" s="158">
        <v>225</v>
      </c>
      <c r="C153" s="159">
        <v>204</v>
      </c>
      <c r="D153" s="159">
        <v>43</v>
      </c>
      <c r="E153" s="159">
        <v>42</v>
      </c>
      <c r="F153" s="159">
        <v>1</v>
      </c>
      <c r="G153" s="160">
        <v>515</v>
      </c>
      <c r="H153" s="2"/>
    </row>
    <row r="154" spans="1:8" x14ac:dyDescent="0.3">
      <c r="A154" s="71" t="s">
        <v>94</v>
      </c>
      <c r="B154" s="158">
        <v>300</v>
      </c>
      <c r="C154" s="159">
        <v>229</v>
      </c>
      <c r="D154" s="159">
        <v>143</v>
      </c>
      <c r="E154" s="159">
        <v>44</v>
      </c>
      <c r="F154" s="159">
        <v>12</v>
      </c>
      <c r="G154" s="160">
        <v>728</v>
      </c>
      <c r="H154" s="2"/>
    </row>
    <row r="155" spans="1:8" x14ac:dyDescent="0.3">
      <c r="A155" s="71" t="s">
        <v>95</v>
      </c>
      <c r="B155" s="158">
        <v>352</v>
      </c>
      <c r="C155" s="159">
        <v>370</v>
      </c>
      <c r="D155" s="159">
        <v>151</v>
      </c>
      <c r="E155" s="159">
        <v>146</v>
      </c>
      <c r="F155" s="159">
        <v>3</v>
      </c>
      <c r="G155" s="160">
        <v>1022</v>
      </c>
      <c r="H155" s="2"/>
    </row>
    <row r="156" spans="1:8" x14ac:dyDescent="0.3">
      <c r="A156" s="71" t="s">
        <v>96</v>
      </c>
      <c r="B156" s="158">
        <v>683</v>
      </c>
      <c r="C156" s="159">
        <v>616</v>
      </c>
      <c r="D156" s="159">
        <v>232</v>
      </c>
      <c r="E156" s="159">
        <v>138</v>
      </c>
      <c r="F156" s="159">
        <v>11</v>
      </c>
      <c r="G156" s="160">
        <v>1680</v>
      </c>
      <c r="H156" s="2"/>
    </row>
    <row r="157" spans="1:8" x14ac:dyDescent="0.3">
      <c r="A157" s="71" t="s">
        <v>97</v>
      </c>
      <c r="B157" s="158">
        <v>297</v>
      </c>
      <c r="C157" s="159">
        <v>381</v>
      </c>
      <c r="D157" s="159">
        <v>110</v>
      </c>
      <c r="E157" s="159">
        <v>115</v>
      </c>
      <c r="F157" s="159">
        <v>8</v>
      </c>
      <c r="G157" s="160">
        <v>911</v>
      </c>
      <c r="H157" s="2"/>
    </row>
    <row r="158" spans="1:8" x14ac:dyDescent="0.3">
      <c r="A158" s="110" t="s">
        <v>9</v>
      </c>
      <c r="B158" s="167">
        <v>22236</v>
      </c>
      <c r="C158" s="168">
        <v>17456</v>
      </c>
      <c r="D158" s="168">
        <v>6635</v>
      </c>
      <c r="E158" s="168">
        <v>4668</v>
      </c>
      <c r="F158" s="168">
        <v>411</v>
      </c>
      <c r="G158" s="169">
        <v>51406</v>
      </c>
      <c r="H158" s="2"/>
    </row>
    <row r="159" spans="1:8" ht="75" customHeight="1" x14ac:dyDescent="0.3">
      <c r="A159" s="204" t="s">
        <v>158</v>
      </c>
      <c r="B159" s="249"/>
      <c r="C159" s="249"/>
      <c r="D159" s="249"/>
      <c r="E159" s="249"/>
      <c r="F159" s="249"/>
      <c r="G159" s="250"/>
    </row>
    <row r="160" spans="1:8" ht="68.25" customHeight="1" x14ac:dyDescent="0.3">
      <c r="A160" s="84"/>
      <c r="B160" s="85"/>
      <c r="C160" s="85"/>
      <c r="D160" s="85"/>
      <c r="E160" s="85"/>
      <c r="F160" s="85"/>
      <c r="G160" s="85"/>
    </row>
    <row r="161" spans="1:8" ht="17.25" customHeight="1" x14ac:dyDescent="0.3">
      <c r="A161" s="93"/>
      <c r="B161" s="57"/>
      <c r="C161" s="57"/>
      <c r="D161" s="57"/>
      <c r="E161" s="57"/>
      <c r="F161" s="11"/>
      <c r="G161" s="11"/>
    </row>
    <row r="162" spans="1:8" ht="17.25" customHeight="1" x14ac:dyDescent="0.3">
      <c r="A162" s="53" t="s">
        <v>159</v>
      </c>
      <c r="B162" s="54"/>
      <c r="C162" s="54"/>
      <c r="D162" s="54"/>
      <c r="E162" s="54"/>
      <c r="F162" s="15"/>
      <c r="G162" s="16"/>
    </row>
    <row r="163" spans="1:8" ht="17.25" customHeight="1" x14ac:dyDescent="0.3">
      <c r="A163" s="215" t="s">
        <v>160</v>
      </c>
      <c r="B163" s="216"/>
      <c r="C163" s="216"/>
      <c r="D163" s="216"/>
      <c r="E163" s="216"/>
      <c r="F163" s="11"/>
      <c r="G163" s="17"/>
    </row>
    <row r="164" spans="1:8" ht="17.25" customHeight="1" x14ac:dyDescent="0.3">
      <c r="A164" s="58" t="s">
        <v>2</v>
      </c>
      <c r="B164" s="59"/>
      <c r="C164" s="59"/>
      <c r="D164" s="59"/>
      <c r="E164" s="59"/>
      <c r="F164" s="11"/>
      <c r="G164" s="17"/>
    </row>
    <row r="165" spans="1:8" ht="17.25" customHeight="1" thickBot="1" x14ac:dyDescent="0.35">
      <c r="A165" s="61" t="s">
        <v>187</v>
      </c>
      <c r="B165" s="24"/>
      <c r="C165" s="24"/>
      <c r="D165" s="24"/>
      <c r="E165" s="24"/>
      <c r="F165" s="11"/>
      <c r="G165" s="17"/>
    </row>
    <row r="166" spans="1:8" ht="34.5" customHeight="1" thickBot="1" x14ac:dyDescent="0.35">
      <c r="A166" s="232" t="s">
        <v>101</v>
      </c>
      <c r="B166" s="233" t="s">
        <v>138</v>
      </c>
      <c r="C166" s="233"/>
      <c r="D166" s="233"/>
      <c r="E166" s="233"/>
      <c r="F166" s="233"/>
      <c r="G166" s="234"/>
    </row>
    <row r="167" spans="1:8" ht="45" customHeight="1" x14ac:dyDescent="0.3">
      <c r="A167" s="201"/>
      <c r="B167" s="117" t="s">
        <v>139</v>
      </c>
      <c r="C167" s="117" t="s">
        <v>140</v>
      </c>
      <c r="D167" s="117" t="s">
        <v>141</v>
      </c>
      <c r="E167" s="117" t="s">
        <v>147</v>
      </c>
      <c r="F167" s="117" t="s">
        <v>143</v>
      </c>
      <c r="G167" s="118" t="s">
        <v>23</v>
      </c>
    </row>
    <row r="168" spans="1:8" ht="15.75" customHeight="1" x14ac:dyDescent="0.3">
      <c r="A168" s="119" t="s">
        <v>102</v>
      </c>
      <c r="B168" s="180">
        <v>55</v>
      </c>
      <c r="C168" s="180">
        <v>141</v>
      </c>
      <c r="D168" s="180">
        <v>24</v>
      </c>
      <c r="E168" s="180">
        <v>65</v>
      </c>
      <c r="F168" s="180">
        <v>5</v>
      </c>
      <c r="G168" s="181">
        <v>290</v>
      </c>
      <c r="H168" s="3"/>
    </row>
    <row r="169" spans="1:8" ht="15.75" customHeight="1" x14ac:dyDescent="0.3">
      <c r="A169" s="71" t="s">
        <v>103</v>
      </c>
      <c r="B169" s="136">
        <v>3733</v>
      </c>
      <c r="C169" s="136">
        <v>3182</v>
      </c>
      <c r="D169" s="136">
        <v>768</v>
      </c>
      <c r="E169" s="136">
        <v>1062</v>
      </c>
      <c r="F169" s="136">
        <v>85</v>
      </c>
      <c r="G169" s="182">
        <v>8830</v>
      </c>
      <c r="H169" s="3"/>
    </row>
    <row r="170" spans="1:8" ht="15.75" customHeight="1" x14ac:dyDescent="0.3">
      <c r="A170" s="71" t="s">
        <v>66</v>
      </c>
      <c r="B170" s="136">
        <v>151</v>
      </c>
      <c r="C170" s="136">
        <v>294</v>
      </c>
      <c r="D170" s="136">
        <v>66</v>
      </c>
      <c r="E170" s="136">
        <v>132</v>
      </c>
      <c r="F170" s="136">
        <v>3</v>
      </c>
      <c r="G170" s="182">
        <v>646</v>
      </c>
      <c r="H170" s="3"/>
    </row>
    <row r="171" spans="1:8" ht="26.25" customHeight="1" x14ac:dyDescent="0.3">
      <c r="A171" s="82" t="s">
        <v>104</v>
      </c>
      <c r="B171" s="127">
        <v>112</v>
      </c>
      <c r="C171" s="127">
        <v>56</v>
      </c>
      <c r="D171" s="127">
        <v>16</v>
      </c>
      <c r="E171" s="127">
        <v>11</v>
      </c>
      <c r="F171" s="127">
        <v>0</v>
      </c>
      <c r="G171" s="129">
        <v>195</v>
      </c>
      <c r="H171" s="3"/>
    </row>
    <row r="172" spans="1:8" ht="15.75" customHeight="1" x14ac:dyDescent="0.3">
      <c r="A172" s="71" t="s">
        <v>105</v>
      </c>
      <c r="B172" s="136">
        <v>1813</v>
      </c>
      <c r="C172" s="136">
        <v>1184</v>
      </c>
      <c r="D172" s="136">
        <v>437</v>
      </c>
      <c r="E172" s="136">
        <v>380</v>
      </c>
      <c r="F172" s="136">
        <v>25</v>
      </c>
      <c r="G172" s="182">
        <v>3839</v>
      </c>
      <c r="H172" s="3"/>
    </row>
    <row r="173" spans="1:8" ht="15.75" customHeight="1" x14ac:dyDescent="0.3">
      <c r="A173" s="71" t="s">
        <v>106</v>
      </c>
      <c r="B173" s="136">
        <v>9961</v>
      </c>
      <c r="C173" s="136">
        <v>6741</v>
      </c>
      <c r="D173" s="136">
        <v>1644</v>
      </c>
      <c r="E173" s="136">
        <v>1391</v>
      </c>
      <c r="F173" s="136">
        <v>168</v>
      </c>
      <c r="G173" s="182">
        <v>19905</v>
      </c>
      <c r="H173" s="3"/>
    </row>
    <row r="174" spans="1:8" ht="15.75" customHeight="1" x14ac:dyDescent="0.3">
      <c r="A174" s="71" t="s">
        <v>107</v>
      </c>
      <c r="B174" s="136">
        <v>1013</v>
      </c>
      <c r="C174" s="136">
        <v>762</v>
      </c>
      <c r="D174" s="136">
        <v>312</v>
      </c>
      <c r="E174" s="136">
        <v>311</v>
      </c>
      <c r="F174" s="136">
        <v>18</v>
      </c>
      <c r="G174" s="182">
        <v>2416</v>
      </c>
      <c r="H174" s="3"/>
    </row>
    <row r="175" spans="1:8" ht="15.75" customHeight="1" x14ac:dyDescent="0.3">
      <c r="A175" s="71" t="s">
        <v>108</v>
      </c>
      <c r="B175" s="136">
        <v>1241</v>
      </c>
      <c r="C175" s="136">
        <v>837</v>
      </c>
      <c r="D175" s="136">
        <v>496</v>
      </c>
      <c r="E175" s="136">
        <v>262</v>
      </c>
      <c r="F175" s="136">
        <v>41</v>
      </c>
      <c r="G175" s="182">
        <v>2877</v>
      </c>
      <c r="H175" s="3"/>
    </row>
    <row r="176" spans="1:8" ht="15.75" customHeight="1" x14ac:dyDescent="0.3">
      <c r="A176" s="71" t="s">
        <v>109</v>
      </c>
      <c r="B176" s="136">
        <v>542</v>
      </c>
      <c r="C176" s="136">
        <v>318</v>
      </c>
      <c r="D176" s="136">
        <v>272</v>
      </c>
      <c r="E176" s="136">
        <v>217</v>
      </c>
      <c r="F176" s="136">
        <v>9</v>
      </c>
      <c r="G176" s="182">
        <v>1358</v>
      </c>
      <c r="H176" s="3"/>
    </row>
    <row r="177" spans="1:8" ht="15.75" customHeight="1" x14ac:dyDescent="0.3">
      <c r="A177" s="71" t="s">
        <v>110</v>
      </c>
      <c r="B177" s="136">
        <v>252</v>
      </c>
      <c r="C177" s="136">
        <v>257</v>
      </c>
      <c r="D177" s="136">
        <v>140</v>
      </c>
      <c r="E177" s="136">
        <v>224</v>
      </c>
      <c r="F177" s="136">
        <v>3</v>
      </c>
      <c r="G177" s="182">
        <v>876</v>
      </c>
      <c r="H177" s="3"/>
    </row>
    <row r="178" spans="1:8" ht="15.75" customHeight="1" x14ac:dyDescent="0.3">
      <c r="A178" s="71" t="s">
        <v>111</v>
      </c>
      <c r="B178" s="136">
        <v>559</v>
      </c>
      <c r="C178" s="136">
        <v>621</v>
      </c>
      <c r="D178" s="136">
        <v>276</v>
      </c>
      <c r="E178" s="136">
        <v>256</v>
      </c>
      <c r="F178" s="136">
        <v>35</v>
      </c>
      <c r="G178" s="182">
        <v>1747</v>
      </c>
      <c r="H178" s="3"/>
    </row>
    <row r="179" spans="1:8" ht="15.75" customHeight="1" x14ac:dyDescent="0.3">
      <c r="A179" s="71" t="s">
        <v>112</v>
      </c>
      <c r="B179" s="136">
        <v>685</v>
      </c>
      <c r="C179" s="136">
        <v>487</v>
      </c>
      <c r="D179" s="136">
        <v>198</v>
      </c>
      <c r="E179" s="136">
        <v>216</v>
      </c>
      <c r="F179" s="136">
        <v>9</v>
      </c>
      <c r="G179" s="182">
        <v>1595</v>
      </c>
      <c r="H179" s="3"/>
    </row>
    <row r="180" spans="1:8" ht="15.75" customHeight="1" x14ac:dyDescent="0.3">
      <c r="A180" s="71" t="s">
        <v>113</v>
      </c>
      <c r="B180" s="136">
        <v>651</v>
      </c>
      <c r="C180" s="136">
        <v>616</v>
      </c>
      <c r="D180" s="136">
        <v>256</v>
      </c>
      <c r="E180" s="136">
        <v>275</v>
      </c>
      <c r="F180" s="136">
        <v>7</v>
      </c>
      <c r="G180" s="182">
        <v>1805</v>
      </c>
      <c r="H180" s="3"/>
    </row>
    <row r="181" spans="1:8" ht="15.75" customHeight="1" x14ac:dyDescent="0.3">
      <c r="A181" s="71" t="s">
        <v>114</v>
      </c>
      <c r="B181" s="136">
        <v>153</v>
      </c>
      <c r="C181" s="136">
        <v>157</v>
      </c>
      <c r="D181" s="136">
        <v>28</v>
      </c>
      <c r="E181" s="136">
        <v>99</v>
      </c>
      <c r="F181" s="136">
        <v>3</v>
      </c>
      <c r="G181" s="182">
        <v>440</v>
      </c>
      <c r="H181" s="3"/>
    </row>
    <row r="182" spans="1:8" ht="15.75" customHeight="1" x14ac:dyDescent="0.3">
      <c r="A182" s="71" t="s">
        <v>115</v>
      </c>
      <c r="B182" s="136">
        <v>342</v>
      </c>
      <c r="C182" s="136">
        <v>346</v>
      </c>
      <c r="D182" s="136">
        <v>216</v>
      </c>
      <c r="E182" s="136">
        <v>245</v>
      </c>
      <c r="F182" s="136">
        <v>7</v>
      </c>
      <c r="G182" s="182">
        <v>1156</v>
      </c>
      <c r="H182" s="3"/>
    </row>
    <row r="183" spans="1:8" ht="15.75" customHeight="1" x14ac:dyDescent="0.3">
      <c r="A183" s="71" t="s">
        <v>116</v>
      </c>
      <c r="B183" s="136">
        <v>3242</v>
      </c>
      <c r="C183" s="136">
        <v>2673</v>
      </c>
      <c r="D183" s="136">
        <v>1259</v>
      </c>
      <c r="E183" s="136">
        <v>698</v>
      </c>
      <c r="F183" s="136">
        <v>98</v>
      </c>
      <c r="G183" s="182">
        <v>7970</v>
      </c>
      <c r="H183" s="3"/>
    </row>
    <row r="184" spans="1:8" ht="15.75" customHeight="1" x14ac:dyDescent="0.3">
      <c r="A184" s="71" t="s">
        <v>117</v>
      </c>
      <c r="B184" s="136">
        <v>55</v>
      </c>
      <c r="C184" s="136">
        <v>38</v>
      </c>
      <c r="D184" s="136">
        <v>9</v>
      </c>
      <c r="E184" s="136">
        <v>35</v>
      </c>
      <c r="F184" s="136">
        <v>2</v>
      </c>
      <c r="G184" s="182">
        <v>139</v>
      </c>
      <c r="H184" s="3"/>
    </row>
    <row r="185" spans="1:8" ht="15.75" customHeight="1" x14ac:dyDescent="0.3">
      <c r="A185" s="71" t="s">
        <v>118</v>
      </c>
      <c r="B185" s="136">
        <v>52</v>
      </c>
      <c r="C185" s="136">
        <v>61</v>
      </c>
      <c r="D185" s="136">
        <v>7</v>
      </c>
      <c r="E185" s="136">
        <v>51</v>
      </c>
      <c r="F185" s="136">
        <v>0</v>
      </c>
      <c r="G185" s="182">
        <v>171</v>
      </c>
      <c r="H185" s="3"/>
    </row>
    <row r="186" spans="1:8" ht="15.75" customHeight="1" x14ac:dyDescent="0.3">
      <c r="A186" s="71" t="s">
        <v>119</v>
      </c>
      <c r="B186" s="136">
        <v>1050</v>
      </c>
      <c r="C186" s="136">
        <v>712</v>
      </c>
      <c r="D186" s="136">
        <v>295</v>
      </c>
      <c r="E186" s="136">
        <v>338</v>
      </c>
      <c r="F186" s="136">
        <v>13</v>
      </c>
      <c r="G186" s="182">
        <v>2408</v>
      </c>
      <c r="H186" s="3"/>
    </row>
    <row r="187" spans="1:8" ht="15.75" customHeight="1" x14ac:dyDescent="0.3">
      <c r="A187" s="71" t="s">
        <v>120</v>
      </c>
      <c r="B187" s="136">
        <v>293</v>
      </c>
      <c r="C187" s="136">
        <v>223</v>
      </c>
      <c r="D187" s="136">
        <v>53</v>
      </c>
      <c r="E187" s="136">
        <v>102</v>
      </c>
      <c r="F187" s="136">
        <v>0</v>
      </c>
      <c r="G187" s="182">
        <v>671</v>
      </c>
      <c r="H187" s="3"/>
    </row>
    <row r="188" spans="1:8" ht="15.75" customHeight="1" x14ac:dyDescent="0.3">
      <c r="A188" s="71" t="s">
        <v>121</v>
      </c>
      <c r="B188" s="136">
        <v>565</v>
      </c>
      <c r="C188" s="136">
        <v>784</v>
      </c>
      <c r="D188" s="136">
        <v>179</v>
      </c>
      <c r="E188" s="136">
        <v>208</v>
      </c>
      <c r="F188" s="136">
        <v>9</v>
      </c>
      <c r="G188" s="182">
        <v>1745</v>
      </c>
      <c r="H188" s="3"/>
    </row>
    <row r="189" spans="1:8" ht="15.75" customHeight="1" x14ac:dyDescent="0.3">
      <c r="A189" s="71" t="s">
        <v>122</v>
      </c>
      <c r="B189" s="136">
        <v>978</v>
      </c>
      <c r="C189" s="136">
        <v>846</v>
      </c>
      <c r="D189" s="136">
        <v>354</v>
      </c>
      <c r="E189" s="136">
        <v>283</v>
      </c>
      <c r="F189" s="136">
        <v>16</v>
      </c>
      <c r="G189" s="182">
        <v>2477</v>
      </c>
      <c r="H189" s="3"/>
    </row>
    <row r="190" spans="1:8" ht="15.75" customHeight="1" x14ac:dyDescent="0.3">
      <c r="A190" s="71" t="s">
        <v>123</v>
      </c>
      <c r="B190" s="136">
        <v>1040</v>
      </c>
      <c r="C190" s="136">
        <v>628</v>
      </c>
      <c r="D190" s="136">
        <v>353</v>
      </c>
      <c r="E190" s="136">
        <v>98</v>
      </c>
      <c r="F190" s="136">
        <v>20</v>
      </c>
      <c r="G190" s="182">
        <v>2139</v>
      </c>
      <c r="H190" s="3"/>
    </row>
    <row r="191" spans="1:8" ht="15.75" customHeight="1" x14ac:dyDescent="0.3">
      <c r="A191" s="71" t="s">
        <v>124</v>
      </c>
      <c r="B191" s="136">
        <v>899</v>
      </c>
      <c r="C191" s="136">
        <v>923</v>
      </c>
      <c r="D191" s="136">
        <v>468</v>
      </c>
      <c r="E191" s="136">
        <v>199</v>
      </c>
      <c r="F191" s="136">
        <v>24</v>
      </c>
      <c r="G191" s="182">
        <v>2513</v>
      </c>
      <c r="H191" s="3"/>
    </row>
    <row r="192" spans="1:8" ht="15.75" customHeight="1" x14ac:dyDescent="0.3">
      <c r="A192" s="71" t="s">
        <v>125</v>
      </c>
      <c r="B192" s="136">
        <v>161</v>
      </c>
      <c r="C192" s="136">
        <v>249</v>
      </c>
      <c r="D192" s="136">
        <v>36</v>
      </c>
      <c r="E192" s="136">
        <v>148</v>
      </c>
      <c r="F192" s="136">
        <v>10</v>
      </c>
      <c r="G192" s="182">
        <v>604</v>
      </c>
      <c r="H192" s="3"/>
    </row>
    <row r="193" spans="1:8" ht="15.75" customHeight="1" x14ac:dyDescent="0.3">
      <c r="A193" s="71" t="s">
        <v>126</v>
      </c>
      <c r="B193" s="136">
        <v>257</v>
      </c>
      <c r="C193" s="136">
        <v>225</v>
      </c>
      <c r="D193" s="136">
        <v>199</v>
      </c>
      <c r="E193" s="136">
        <v>82</v>
      </c>
      <c r="F193" s="136">
        <v>9</v>
      </c>
      <c r="G193" s="182">
        <v>772</v>
      </c>
      <c r="H193" s="3"/>
    </row>
    <row r="194" spans="1:8" ht="15.75" customHeight="1" x14ac:dyDescent="0.3">
      <c r="A194" s="122" t="s">
        <v>127</v>
      </c>
      <c r="B194" s="136">
        <v>480</v>
      </c>
      <c r="C194" s="136">
        <v>429</v>
      </c>
      <c r="D194" s="136">
        <v>349</v>
      </c>
      <c r="E194" s="136">
        <v>341</v>
      </c>
      <c r="F194" s="136">
        <v>4</v>
      </c>
      <c r="G194" s="182">
        <v>1603</v>
      </c>
      <c r="H194" s="3"/>
    </row>
    <row r="195" spans="1:8" ht="15.75" customHeight="1" x14ac:dyDescent="0.3">
      <c r="A195" s="71" t="s">
        <v>128</v>
      </c>
      <c r="B195" s="136">
        <v>1928</v>
      </c>
      <c r="C195" s="136">
        <v>1113</v>
      </c>
      <c r="D195" s="136">
        <v>702</v>
      </c>
      <c r="E195" s="136">
        <v>285</v>
      </c>
      <c r="F195" s="136">
        <v>45</v>
      </c>
      <c r="G195" s="182">
        <v>4073</v>
      </c>
      <c r="H195" s="3"/>
    </row>
    <row r="196" spans="1:8" ht="15.75" customHeight="1" x14ac:dyDescent="0.3">
      <c r="A196" s="71" t="s">
        <v>129</v>
      </c>
      <c r="B196" s="136">
        <v>438</v>
      </c>
      <c r="C196" s="136">
        <v>403</v>
      </c>
      <c r="D196" s="136">
        <v>82</v>
      </c>
      <c r="E196" s="136">
        <v>129</v>
      </c>
      <c r="F196" s="136">
        <v>2</v>
      </c>
      <c r="G196" s="182">
        <v>1054</v>
      </c>
      <c r="H196" s="3"/>
    </row>
    <row r="197" spans="1:8" ht="15.75" customHeight="1" x14ac:dyDescent="0.3">
      <c r="A197" s="71" t="s">
        <v>130</v>
      </c>
      <c r="B197" s="136">
        <v>1712</v>
      </c>
      <c r="C197" s="136">
        <v>1363</v>
      </c>
      <c r="D197" s="136">
        <v>697</v>
      </c>
      <c r="E197" s="136">
        <v>591</v>
      </c>
      <c r="F197" s="136">
        <v>42</v>
      </c>
      <c r="G197" s="182">
        <v>4405</v>
      </c>
      <c r="H197" s="3"/>
    </row>
    <row r="198" spans="1:8" ht="15.75" customHeight="1" x14ac:dyDescent="0.3">
      <c r="A198" s="71" t="s">
        <v>131</v>
      </c>
      <c r="B198" s="136">
        <v>2269</v>
      </c>
      <c r="C198" s="136">
        <v>1962</v>
      </c>
      <c r="D198" s="136">
        <v>1350</v>
      </c>
      <c r="E198" s="136">
        <v>845</v>
      </c>
      <c r="F198" s="136">
        <v>62</v>
      </c>
      <c r="G198" s="182">
        <v>6488</v>
      </c>
      <c r="H198" s="3"/>
    </row>
    <row r="199" spans="1:8" ht="15.75" customHeight="1" x14ac:dyDescent="0.3">
      <c r="A199" s="71" t="s">
        <v>132</v>
      </c>
      <c r="B199" s="136">
        <v>14</v>
      </c>
      <c r="C199" s="136">
        <v>20</v>
      </c>
      <c r="D199" s="136">
        <v>2</v>
      </c>
      <c r="E199" s="136">
        <v>11</v>
      </c>
      <c r="F199" s="136">
        <v>0</v>
      </c>
      <c r="G199" s="182">
        <v>47</v>
      </c>
      <c r="H199" s="3"/>
    </row>
    <row r="200" spans="1:8" ht="15.75" customHeight="1" x14ac:dyDescent="0.3">
      <c r="A200" s="71" t="s">
        <v>133</v>
      </c>
      <c r="B200" s="136">
        <v>12</v>
      </c>
      <c r="C200" s="136">
        <v>12</v>
      </c>
      <c r="D200" s="136">
        <v>5</v>
      </c>
      <c r="E200" s="136">
        <v>10</v>
      </c>
      <c r="F200" s="136">
        <v>0</v>
      </c>
      <c r="G200" s="182">
        <v>39</v>
      </c>
      <c r="H200" s="3"/>
    </row>
    <row r="201" spans="1:8" ht="15.75" customHeight="1" x14ac:dyDescent="0.3">
      <c r="A201" s="110" t="s">
        <v>9</v>
      </c>
      <c r="B201" s="134">
        <v>36708</v>
      </c>
      <c r="C201" s="134">
        <v>28663</v>
      </c>
      <c r="D201" s="134">
        <v>11548</v>
      </c>
      <c r="E201" s="134">
        <v>9600</v>
      </c>
      <c r="F201" s="134">
        <v>774</v>
      </c>
      <c r="G201" s="135">
        <v>87293</v>
      </c>
      <c r="H201" s="3"/>
    </row>
    <row r="202" spans="1:8" ht="59.4" customHeight="1" x14ac:dyDescent="0.3">
      <c r="A202" s="235" t="s">
        <v>158</v>
      </c>
      <c r="B202" s="236"/>
      <c r="C202" s="236"/>
      <c r="D202" s="236"/>
      <c r="E202" s="236"/>
      <c r="F202" s="236"/>
      <c r="G202" s="237"/>
      <c r="H202" s="3"/>
    </row>
    <row r="203" spans="1:8" ht="29.25" customHeight="1" x14ac:dyDescent="0.3">
      <c r="A203" s="84"/>
      <c r="B203" s="85"/>
      <c r="C203" s="85"/>
      <c r="D203" s="85"/>
      <c r="E203" s="85"/>
      <c r="F203" s="85"/>
      <c r="G203" s="85"/>
    </row>
    <row r="204" spans="1:8" ht="24.75" customHeight="1" x14ac:dyDescent="0.3">
      <c r="A204" s="36"/>
      <c r="B204" s="2"/>
      <c r="C204" s="2"/>
      <c r="D204" s="2"/>
      <c r="E204" s="2"/>
      <c r="F204" s="2"/>
      <c r="G204" s="2"/>
    </row>
    <row r="205" spans="1:8" ht="15" customHeight="1" x14ac:dyDescent="0.3">
      <c r="A205" s="93"/>
      <c r="B205" s="57"/>
      <c r="C205" s="57"/>
      <c r="D205" s="57"/>
      <c r="E205" s="57"/>
      <c r="F205" s="39"/>
      <c r="G205" s="39"/>
    </row>
    <row r="206" spans="1:8" ht="19.5" customHeight="1" x14ac:dyDescent="0.3">
      <c r="A206" s="53" t="s">
        <v>161</v>
      </c>
      <c r="B206" s="54"/>
      <c r="C206" s="54"/>
      <c r="D206" s="54"/>
      <c r="E206" s="54"/>
      <c r="F206" s="37"/>
      <c r="G206" s="38"/>
    </row>
    <row r="207" spans="1:8" ht="23.25" customHeight="1" x14ac:dyDescent="0.3">
      <c r="A207" s="215" t="s">
        <v>162</v>
      </c>
      <c r="B207" s="216"/>
      <c r="C207" s="216"/>
      <c r="D207" s="216"/>
      <c r="E207" s="216"/>
      <c r="F207" s="216"/>
      <c r="G207" s="217"/>
    </row>
    <row r="208" spans="1:8" ht="15.75" customHeight="1" x14ac:dyDescent="0.3">
      <c r="A208" s="58" t="s">
        <v>2</v>
      </c>
      <c r="B208" s="59"/>
      <c r="C208" s="59"/>
      <c r="D208" s="59"/>
      <c r="E208" s="59"/>
      <c r="F208" s="39"/>
      <c r="G208" s="40"/>
    </row>
    <row r="209" spans="1:8" ht="18.75" customHeight="1" x14ac:dyDescent="0.3">
      <c r="A209" s="58" t="s">
        <v>185</v>
      </c>
      <c r="B209" s="24"/>
      <c r="C209" s="24"/>
      <c r="D209" s="24"/>
      <c r="E209" s="24"/>
      <c r="F209" s="39"/>
      <c r="G209" s="40"/>
    </row>
    <row r="210" spans="1:8" ht="21.75" customHeight="1" x14ac:dyDescent="0.3">
      <c r="A210" s="241" t="s">
        <v>138</v>
      </c>
      <c r="B210" s="208" t="s">
        <v>4</v>
      </c>
      <c r="C210" s="208"/>
      <c r="D210" s="208"/>
      <c r="E210" s="208" t="s">
        <v>5</v>
      </c>
      <c r="F210" s="208"/>
      <c r="G210" s="218"/>
    </row>
    <row r="211" spans="1:8" x14ac:dyDescent="0.3">
      <c r="A211" s="241"/>
      <c r="B211" s="114" t="s">
        <v>6</v>
      </c>
      <c r="C211" s="114" t="s">
        <v>7</v>
      </c>
      <c r="D211" s="114" t="s">
        <v>9</v>
      </c>
      <c r="E211" s="114" t="s">
        <v>6</v>
      </c>
      <c r="F211" s="114" t="s">
        <v>7</v>
      </c>
      <c r="G211" s="115" t="s">
        <v>9</v>
      </c>
    </row>
    <row r="212" spans="1:8" ht="28.5" customHeight="1" x14ac:dyDescent="0.3">
      <c r="A212" s="121" t="s">
        <v>163</v>
      </c>
      <c r="B212" s="170">
        <v>1792</v>
      </c>
      <c r="C212" s="170">
        <v>1815</v>
      </c>
      <c r="D212" s="171">
        <v>3607</v>
      </c>
      <c r="E212" s="170">
        <v>1689</v>
      </c>
      <c r="F212" s="170">
        <v>1867</v>
      </c>
      <c r="G212" s="172">
        <v>3556</v>
      </c>
      <c r="H212" s="10"/>
    </row>
    <row r="213" spans="1:8" ht="20.25" customHeight="1" x14ac:dyDescent="0.3">
      <c r="A213" s="71" t="s">
        <v>164</v>
      </c>
      <c r="B213" s="127">
        <v>582</v>
      </c>
      <c r="C213" s="127">
        <v>779</v>
      </c>
      <c r="D213" s="128">
        <v>1361</v>
      </c>
      <c r="E213" s="127">
        <v>641</v>
      </c>
      <c r="F213" s="127">
        <v>819</v>
      </c>
      <c r="G213" s="129">
        <v>1460</v>
      </c>
      <c r="H213" s="10"/>
    </row>
    <row r="214" spans="1:8" ht="20.25" customHeight="1" x14ac:dyDescent="0.3">
      <c r="A214" s="74" t="s">
        <v>165</v>
      </c>
      <c r="B214" s="124">
        <v>2685</v>
      </c>
      <c r="C214" s="124">
        <v>15736</v>
      </c>
      <c r="D214" s="125">
        <v>18421</v>
      </c>
      <c r="E214" s="124">
        <v>2806</v>
      </c>
      <c r="F214" s="124">
        <v>15844</v>
      </c>
      <c r="G214" s="126">
        <v>18650</v>
      </c>
      <c r="H214" s="10"/>
    </row>
    <row r="215" spans="1:8" ht="20.25" customHeight="1" x14ac:dyDescent="0.3">
      <c r="A215" s="71" t="s">
        <v>166</v>
      </c>
      <c r="B215" s="127">
        <v>1876</v>
      </c>
      <c r="C215" s="127">
        <v>3153</v>
      </c>
      <c r="D215" s="128">
        <v>5029</v>
      </c>
      <c r="E215" s="127">
        <v>1813</v>
      </c>
      <c r="F215" s="127">
        <v>3184</v>
      </c>
      <c r="G215" s="129">
        <v>4997</v>
      </c>
      <c r="H215" s="10"/>
    </row>
    <row r="216" spans="1:8" x14ac:dyDescent="0.3">
      <c r="A216" s="109" t="s">
        <v>9</v>
      </c>
      <c r="B216" s="130">
        <v>6935</v>
      </c>
      <c r="C216" s="130">
        <v>21483</v>
      </c>
      <c r="D216" s="130">
        <v>28418</v>
      </c>
      <c r="E216" s="130">
        <v>6949</v>
      </c>
      <c r="F216" s="130">
        <v>21714</v>
      </c>
      <c r="G216" s="131">
        <v>28663</v>
      </c>
      <c r="H216" s="10"/>
    </row>
    <row r="217" spans="1:8" ht="54.75" customHeight="1" x14ac:dyDescent="0.3">
      <c r="A217" s="238" t="s">
        <v>167</v>
      </c>
      <c r="B217" s="239"/>
      <c r="C217" s="239"/>
      <c r="D217" s="239"/>
      <c r="E217" s="239"/>
      <c r="F217" s="239"/>
      <c r="G217" s="240"/>
      <c r="H217" s="8"/>
    </row>
    <row r="218" spans="1:8" ht="24.75" customHeight="1" x14ac:dyDescent="0.3">
      <c r="A218" s="36"/>
      <c r="B218" s="42"/>
      <c r="C218" s="42"/>
      <c r="D218" s="42"/>
      <c r="E218" s="42"/>
      <c r="F218" s="42"/>
      <c r="G218" s="42"/>
      <c r="H218" s="8"/>
    </row>
    <row r="219" spans="1:8" ht="37.5" customHeight="1" x14ac:dyDescent="0.3">
      <c r="A219" s="223" t="s">
        <v>191</v>
      </c>
      <c r="B219" s="223"/>
      <c r="C219" s="223"/>
      <c r="D219" s="223"/>
      <c r="E219" s="223"/>
      <c r="F219" s="223"/>
      <c r="G219" s="223"/>
      <c r="H219" s="8"/>
    </row>
    <row r="220" spans="1:8" x14ac:dyDescent="0.3">
      <c r="B220" s="3"/>
      <c r="C220" s="3"/>
      <c r="D220" s="3"/>
      <c r="E220" s="3"/>
      <c r="F220" s="3"/>
      <c r="G220" s="3"/>
    </row>
    <row r="221" spans="1:8" x14ac:dyDescent="0.3">
      <c r="C221" s="3"/>
      <c r="D221" s="3"/>
      <c r="E221" s="3"/>
      <c r="F221" s="3"/>
      <c r="G221" s="3"/>
    </row>
    <row r="222" spans="1:8" x14ac:dyDescent="0.3">
      <c r="C222" s="3"/>
      <c r="D222" s="3"/>
      <c r="E222" s="3"/>
      <c r="F222" s="3"/>
      <c r="G222" s="3"/>
    </row>
    <row r="223" spans="1:8" x14ac:dyDescent="0.3">
      <c r="C223" s="3"/>
      <c r="D223" s="3"/>
      <c r="E223" s="3"/>
      <c r="F223" s="3"/>
      <c r="G223" s="3"/>
    </row>
    <row r="224" spans="1:8" x14ac:dyDescent="0.3">
      <c r="B224" t="s">
        <v>163</v>
      </c>
      <c r="C224" s="33">
        <f>+G212/G216</f>
        <v>0.12406238007186966</v>
      </c>
      <c r="D224" s="5"/>
      <c r="E224" s="4"/>
      <c r="F224" s="3"/>
      <c r="G224" s="3"/>
      <c r="H224" s="3"/>
    </row>
    <row r="225" spans="1:8" x14ac:dyDescent="0.3">
      <c r="B225" t="s">
        <v>164</v>
      </c>
      <c r="C225" s="33">
        <f>+G213/G216</f>
        <v>5.0936747723546033E-2</v>
      </c>
      <c r="D225" s="5"/>
      <c r="E225" s="4"/>
      <c r="F225" s="3"/>
      <c r="G225" s="3"/>
      <c r="H225" s="3"/>
    </row>
    <row r="226" spans="1:8" x14ac:dyDescent="0.3">
      <c r="B226" t="s">
        <v>165</v>
      </c>
      <c r="C226" s="33">
        <f>+G214/G216</f>
        <v>0.6506646198932422</v>
      </c>
      <c r="D226" s="5"/>
      <c r="E226" s="4"/>
      <c r="F226" s="3"/>
      <c r="G226" s="3"/>
      <c r="H226" s="3"/>
    </row>
    <row r="227" spans="1:8" x14ac:dyDescent="0.3">
      <c r="B227" t="s">
        <v>166</v>
      </c>
      <c r="C227" s="33">
        <f>+G215/G216</f>
        <v>0.17433625231134214</v>
      </c>
      <c r="D227" s="5"/>
      <c r="E227" s="4"/>
      <c r="F227" s="3"/>
      <c r="G227" s="3"/>
      <c r="H227" s="4"/>
    </row>
    <row r="228" spans="1:8" x14ac:dyDescent="0.3">
      <c r="B228" s="5"/>
      <c r="C228" s="3"/>
      <c r="D228" s="3"/>
      <c r="E228" s="3"/>
      <c r="F228" s="3"/>
      <c r="G228" s="3"/>
    </row>
    <row r="229" spans="1:8" x14ac:dyDescent="0.3">
      <c r="B229" s="3"/>
      <c r="C229" s="3"/>
      <c r="D229" s="3"/>
      <c r="E229" s="3"/>
      <c r="F229" s="3"/>
      <c r="G229" s="3"/>
    </row>
    <row r="230" spans="1:8" x14ac:dyDescent="0.3">
      <c r="B230" s="3"/>
      <c r="C230" s="3"/>
      <c r="D230" s="3"/>
      <c r="E230" s="3"/>
      <c r="F230" s="3"/>
      <c r="G230" s="3"/>
    </row>
    <row r="231" spans="1:8" x14ac:dyDescent="0.3">
      <c r="B231" s="3"/>
      <c r="C231" s="3"/>
      <c r="D231" s="3"/>
      <c r="E231" s="3"/>
      <c r="F231" s="3"/>
      <c r="G231" s="3"/>
    </row>
    <row r="232" spans="1:8" ht="37.5" customHeight="1" x14ac:dyDescent="0.3">
      <c r="B232" s="3"/>
      <c r="C232" s="3"/>
      <c r="D232" s="3"/>
      <c r="E232" s="3"/>
      <c r="F232" s="3"/>
      <c r="G232" s="3"/>
    </row>
    <row r="233" spans="1:8" ht="29.25" customHeight="1" x14ac:dyDescent="0.3">
      <c r="B233" s="3"/>
      <c r="C233" s="3"/>
      <c r="D233" s="3"/>
      <c r="E233" s="3"/>
      <c r="F233" s="3"/>
      <c r="G233" s="3"/>
    </row>
    <row r="234" spans="1:8" x14ac:dyDescent="0.3">
      <c r="B234" s="3"/>
      <c r="C234" s="3"/>
      <c r="D234" s="3"/>
      <c r="E234" s="3"/>
      <c r="F234" s="3"/>
      <c r="G234" s="3"/>
    </row>
    <row r="235" spans="1:8" x14ac:dyDescent="0.3">
      <c r="A235" s="93"/>
      <c r="B235" s="3"/>
      <c r="C235" s="3"/>
      <c r="D235" s="3"/>
      <c r="E235" s="3"/>
      <c r="F235" s="3"/>
      <c r="G235" s="3"/>
    </row>
    <row r="236" spans="1:8" x14ac:dyDescent="0.3">
      <c r="A236" s="53" t="s">
        <v>168</v>
      </c>
      <c r="B236" s="44"/>
      <c r="C236" s="44"/>
      <c r="D236" s="44"/>
      <c r="E236" s="44"/>
      <c r="F236" s="45"/>
      <c r="G236" s="3"/>
    </row>
    <row r="237" spans="1:8" x14ac:dyDescent="0.3">
      <c r="A237" s="56" t="s">
        <v>169</v>
      </c>
      <c r="B237" s="3"/>
      <c r="C237" s="3"/>
      <c r="D237" s="3"/>
      <c r="E237" s="3"/>
      <c r="F237" s="46"/>
      <c r="G237" s="3"/>
    </row>
    <row r="238" spans="1:8" ht="15.75" customHeight="1" x14ac:dyDescent="0.3">
      <c r="A238" s="58" t="s">
        <v>2</v>
      </c>
      <c r="B238" s="3"/>
      <c r="C238" s="3"/>
      <c r="D238" s="3"/>
      <c r="E238" s="3"/>
      <c r="F238" s="46"/>
      <c r="G238" s="3"/>
    </row>
    <row r="239" spans="1:8" ht="16.2" x14ac:dyDescent="0.3">
      <c r="A239" s="58" t="s">
        <v>187</v>
      </c>
      <c r="F239" s="28"/>
    </row>
    <row r="240" spans="1:8" ht="15.6" x14ac:dyDescent="0.3">
      <c r="A240" s="200" t="s">
        <v>20</v>
      </c>
      <c r="B240" s="224" t="s">
        <v>138</v>
      </c>
      <c r="C240" s="224"/>
      <c r="D240" s="224"/>
      <c r="E240" s="224"/>
      <c r="F240" s="225"/>
      <c r="G240" s="43"/>
    </row>
    <row r="241" spans="1:7" ht="57.75" customHeight="1" x14ac:dyDescent="0.3">
      <c r="A241" s="207"/>
      <c r="B241" s="107" t="s">
        <v>163</v>
      </c>
      <c r="C241" s="107" t="s">
        <v>164</v>
      </c>
      <c r="D241" s="107" t="s">
        <v>165</v>
      </c>
      <c r="E241" s="107" t="s">
        <v>166</v>
      </c>
      <c r="F241" s="108" t="s">
        <v>23</v>
      </c>
    </row>
    <row r="242" spans="1:7" x14ac:dyDescent="0.3">
      <c r="A242" s="116" t="s">
        <v>24</v>
      </c>
      <c r="B242" s="170">
        <v>459</v>
      </c>
      <c r="C242" s="170" t="s">
        <v>170</v>
      </c>
      <c r="D242" s="170" t="s">
        <v>170</v>
      </c>
      <c r="E242" s="170" t="s">
        <v>170</v>
      </c>
      <c r="F242" s="172">
        <v>459</v>
      </c>
      <c r="G242" s="2"/>
    </row>
    <row r="243" spans="1:7" x14ac:dyDescent="0.3">
      <c r="A243" s="71" t="s">
        <v>25</v>
      </c>
      <c r="B243" s="127">
        <v>1006</v>
      </c>
      <c r="C243" s="127" t="s">
        <v>170</v>
      </c>
      <c r="D243" s="127" t="s">
        <v>170</v>
      </c>
      <c r="E243" s="127" t="s">
        <v>170</v>
      </c>
      <c r="F243" s="129">
        <v>1006</v>
      </c>
      <c r="G243" s="2"/>
    </row>
    <row r="244" spans="1:7" x14ac:dyDescent="0.3">
      <c r="A244" s="74" t="s">
        <v>26</v>
      </c>
      <c r="B244" s="124">
        <v>1338</v>
      </c>
      <c r="C244" s="124" t="s">
        <v>170</v>
      </c>
      <c r="D244" s="124">
        <v>16</v>
      </c>
      <c r="E244" s="124" t="s">
        <v>170</v>
      </c>
      <c r="F244" s="126">
        <v>1354</v>
      </c>
      <c r="G244" s="2"/>
    </row>
    <row r="245" spans="1:7" x14ac:dyDescent="0.3">
      <c r="A245" s="71" t="s">
        <v>27</v>
      </c>
      <c r="B245" s="127">
        <v>753</v>
      </c>
      <c r="C245" s="127" t="s">
        <v>170</v>
      </c>
      <c r="D245" s="127">
        <v>304</v>
      </c>
      <c r="E245" s="127" t="s">
        <v>170</v>
      </c>
      <c r="F245" s="129">
        <v>1057</v>
      </c>
      <c r="G245" s="2"/>
    </row>
    <row r="246" spans="1:7" x14ac:dyDescent="0.3">
      <c r="A246" s="74" t="s">
        <v>28</v>
      </c>
      <c r="B246" s="124" t="s">
        <v>170</v>
      </c>
      <c r="C246" s="124" t="s">
        <v>170</v>
      </c>
      <c r="D246" s="124">
        <v>655</v>
      </c>
      <c r="E246" s="124">
        <v>321</v>
      </c>
      <c r="F246" s="126">
        <v>976</v>
      </c>
      <c r="G246" s="2"/>
    </row>
    <row r="247" spans="1:7" x14ac:dyDescent="0.3">
      <c r="A247" s="71" t="s">
        <v>29</v>
      </c>
      <c r="B247" s="127" t="s">
        <v>170</v>
      </c>
      <c r="C247" s="127" t="s">
        <v>170</v>
      </c>
      <c r="D247" s="127">
        <v>2594</v>
      </c>
      <c r="E247" s="127">
        <v>611</v>
      </c>
      <c r="F247" s="129">
        <v>3205</v>
      </c>
      <c r="G247" s="2"/>
    </row>
    <row r="248" spans="1:7" x14ac:dyDescent="0.3">
      <c r="A248" s="74" t="s">
        <v>30</v>
      </c>
      <c r="B248" s="124" t="s">
        <v>170</v>
      </c>
      <c r="C248" s="124" t="s">
        <v>170</v>
      </c>
      <c r="D248" s="124">
        <v>3677</v>
      </c>
      <c r="E248" s="124">
        <v>667</v>
      </c>
      <c r="F248" s="126">
        <v>4344</v>
      </c>
      <c r="G248" s="2"/>
    </row>
    <row r="249" spans="1:7" x14ac:dyDescent="0.3">
      <c r="A249" s="71" t="s">
        <v>31</v>
      </c>
      <c r="B249" s="127" t="s">
        <v>170</v>
      </c>
      <c r="C249" s="127" t="s">
        <v>170</v>
      </c>
      <c r="D249" s="127">
        <v>3617</v>
      </c>
      <c r="E249" s="127">
        <v>662</v>
      </c>
      <c r="F249" s="129">
        <v>4279</v>
      </c>
      <c r="G249" s="2"/>
    </row>
    <row r="250" spans="1:7" x14ac:dyDescent="0.3">
      <c r="A250" s="74" t="s">
        <v>32</v>
      </c>
      <c r="B250" s="124" t="s">
        <v>170</v>
      </c>
      <c r="C250" s="124" t="s">
        <v>170</v>
      </c>
      <c r="D250" s="124">
        <v>2795</v>
      </c>
      <c r="E250" s="124">
        <v>631</v>
      </c>
      <c r="F250" s="126">
        <v>3426</v>
      </c>
      <c r="G250" s="2"/>
    </row>
    <row r="251" spans="1:7" x14ac:dyDescent="0.3">
      <c r="A251" s="71" t="s">
        <v>33</v>
      </c>
      <c r="B251" s="127" t="s">
        <v>170</v>
      </c>
      <c r="C251" s="127" t="s">
        <v>170</v>
      </c>
      <c r="D251" s="127">
        <v>1932</v>
      </c>
      <c r="E251" s="127">
        <v>542</v>
      </c>
      <c r="F251" s="129">
        <v>2474</v>
      </c>
      <c r="G251" s="2"/>
    </row>
    <row r="252" spans="1:7" x14ac:dyDescent="0.3">
      <c r="A252" s="74" t="s">
        <v>34</v>
      </c>
      <c r="B252" s="124" t="s">
        <v>170</v>
      </c>
      <c r="C252" s="124" t="s">
        <v>170</v>
      </c>
      <c r="D252" s="124">
        <v>1345</v>
      </c>
      <c r="E252" s="124">
        <v>520</v>
      </c>
      <c r="F252" s="126">
        <v>1865</v>
      </c>
      <c r="G252" s="2"/>
    </row>
    <row r="253" spans="1:7" x14ac:dyDescent="0.3">
      <c r="A253" s="71" t="s">
        <v>35</v>
      </c>
      <c r="B253" s="127" t="s">
        <v>170</v>
      </c>
      <c r="C253" s="127" t="s">
        <v>170</v>
      </c>
      <c r="D253" s="127">
        <v>739</v>
      </c>
      <c r="E253" s="127">
        <v>513</v>
      </c>
      <c r="F253" s="129">
        <v>1252</v>
      </c>
      <c r="G253" s="2"/>
    </row>
    <row r="254" spans="1:7" x14ac:dyDescent="0.3">
      <c r="A254" s="74" t="s">
        <v>36</v>
      </c>
      <c r="B254" s="124" t="s">
        <v>170</v>
      </c>
      <c r="C254" s="124" t="s">
        <v>170</v>
      </c>
      <c r="D254" s="124">
        <v>414</v>
      </c>
      <c r="E254" s="124">
        <v>530</v>
      </c>
      <c r="F254" s="126">
        <v>944</v>
      </c>
      <c r="G254" s="2"/>
    </row>
    <row r="255" spans="1:7" x14ac:dyDescent="0.3">
      <c r="A255" s="122" t="s">
        <v>37</v>
      </c>
      <c r="B255" s="127" t="s">
        <v>170</v>
      </c>
      <c r="C255" s="127">
        <v>432</v>
      </c>
      <c r="D255" s="127">
        <v>272</v>
      </c>
      <c r="E255" s="127" t="s">
        <v>170</v>
      </c>
      <c r="F255" s="129">
        <v>704</v>
      </c>
      <c r="G255" s="2"/>
    </row>
    <row r="256" spans="1:7" x14ac:dyDescent="0.3">
      <c r="A256" s="74" t="s">
        <v>38</v>
      </c>
      <c r="B256" s="124" t="s">
        <v>170</v>
      </c>
      <c r="C256" s="124">
        <v>404</v>
      </c>
      <c r="D256" s="124">
        <v>169</v>
      </c>
      <c r="E256" s="124" t="s">
        <v>170</v>
      </c>
      <c r="F256" s="126">
        <v>573</v>
      </c>
      <c r="G256" s="2"/>
    </row>
    <row r="257" spans="1:7" x14ac:dyDescent="0.3">
      <c r="A257" s="71" t="s">
        <v>39</v>
      </c>
      <c r="B257" s="127" t="s">
        <v>170</v>
      </c>
      <c r="C257" s="127">
        <v>301</v>
      </c>
      <c r="D257" s="127">
        <v>75</v>
      </c>
      <c r="E257" s="127" t="s">
        <v>170</v>
      </c>
      <c r="F257" s="129">
        <v>376</v>
      </c>
      <c r="G257" s="2"/>
    </row>
    <row r="258" spans="1:7" x14ac:dyDescent="0.3">
      <c r="A258" s="74" t="s">
        <v>40</v>
      </c>
      <c r="B258" s="124" t="s">
        <v>170</v>
      </c>
      <c r="C258" s="124">
        <v>157</v>
      </c>
      <c r="D258" s="124">
        <v>32</v>
      </c>
      <c r="E258" s="124" t="s">
        <v>170</v>
      </c>
      <c r="F258" s="126">
        <v>189</v>
      </c>
      <c r="G258" s="2"/>
    </row>
    <row r="259" spans="1:7" ht="18.75" customHeight="1" x14ac:dyDescent="0.3">
      <c r="A259" s="71" t="s">
        <v>41</v>
      </c>
      <c r="B259" s="127" t="s">
        <v>170</v>
      </c>
      <c r="C259" s="127">
        <v>166</v>
      </c>
      <c r="D259" s="127">
        <v>14</v>
      </c>
      <c r="E259" s="127" t="s">
        <v>170</v>
      </c>
      <c r="F259" s="129">
        <v>180</v>
      </c>
    </row>
    <row r="260" spans="1:7" ht="21" customHeight="1" x14ac:dyDescent="0.3">
      <c r="A260" s="109" t="s">
        <v>9</v>
      </c>
      <c r="B260" s="130">
        <v>3556</v>
      </c>
      <c r="C260" s="130">
        <v>1460</v>
      </c>
      <c r="D260" s="130">
        <v>18650</v>
      </c>
      <c r="E260" s="130">
        <v>4997</v>
      </c>
      <c r="F260" s="131">
        <v>28663</v>
      </c>
    </row>
    <row r="261" spans="1:7" ht="64.95" customHeight="1" x14ac:dyDescent="0.3">
      <c r="A261" s="212" t="s">
        <v>171</v>
      </c>
      <c r="B261" s="213"/>
      <c r="C261" s="213"/>
      <c r="D261" s="213"/>
      <c r="E261" s="213"/>
      <c r="F261" s="214"/>
    </row>
    <row r="262" spans="1:7" ht="16.5" customHeight="1" x14ac:dyDescent="0.3">
      <c r="A262" s="52"/>
      <c r="B262" s="47"/>
      <c r="C262" s="47"/>
      <c r="D262" s="47"/>
      <c r="E262" s="47"/>
      <c r="F262" s="47"/>
    </row>
    <row r="263" spans="1:7" ht="16.5" customHeight="1" x14ac:dyDescent="0.3">
      <c r="A263" s="93"/>
      <c r="B263" s="50"/>
      <c r="C263" s="50"/>
      <c r="D263" s="50"/>
      <c r="E263" s="50"/>
      <c r="F263" s="50"/>
    </row>
    <row r="264" spans="1:7" ht="16.5" customHeight="1" x14ac:dyDescent="0.3">
      <c r="A264" s="53" t="s">
        <v>172</v>
      </c>
      <c r="B264" s="48"/>
      <c r="C264" s="48"/>
      <c r="D264" s="48"/>
      <c r="E264" s="48"/>
      <c r="F264" s="49"/>
    </row>
    <row r="265" spans="1:7" ht="16.5" customHeight="1" x14ac:dyDescent="0.3">
      <c r="A265" s="56" t="s">
        <v>173</v>
      </c>
      <c r="B265" s="50"/>
      <c r="C265" s="50"/>
      <c r="D265" s="50"/>
      <c r="E265" s="50"/>
      <c r="F265" s="51"/>
    </row>
    <row r="266" spans="1:7" ht="15.6" x14ac:dyDescent="0.3">
      <c r="A266" s="58" t="s">
        <v>2</v>
      </c>
      <c r="B266" s="50"/>
      <c r="C266" s="50"/>
      <c r="D266" s="50"/>
      <c r="E266" s="50"/>
      <c r="F266" s="51"/>
    </row>
    <row r="267" spans="1:7" ht="15" customHeight="1" x14ac:dyDescent="0.3">
      <c r="A267" s="58" t="s">
        <v>187</v>
      </c>
      <c r="B267" s="50"/>
      <c r="C267" s="50"/>
      <c r="D267" s="50"/>
      <c r="E267" s="50"/>
      <c r="F267" s="51"/>
    </row>
    <row r="268" spans="1:7" x14ac:dyDescent="0.3">
      <c r="A268" s="241" t="s">
        <v>45</v>
      </c>
      <c r="B268" s="224" t="s">
        <v>138</v>
      </c>
      <c r="C268" s="224"/>
      <c r="D268" s="224"/>
      <c r="E268" s="224"/>
      <c r="F268" s="225"/>
      <c r="G268" s="2"/>
    </row>
    <row r="269" spans="1:7" ht="53.25" customHeight="1" x14ac:dyDescent="0.3">
      <c r="A269" s="241"/>
      <c r="B269" s="114" t="s">
        <v>163</v>
      </c>
      <c r="C269" s="114" t="s">
        <v>164</v>
      </c>
      <c r="D269" s="114" t="s">
        <v>165</v>
      </c>
      <c r="E269" s="114" t="s">
        <v>166</v>
      </c>
      <c r="F269" s="115" t="s">
        <v>23</v>
      </c>
      <c r="G269" s="2"/>
    </row>
    <row r="270" spans="1:7" x14ac:dyDescent="0.3">
      <c r="A270" s="116" t="s">
        <v>46</v>
      </c>
      <c r="B270" s="170">
        <v>610</v>
      </c>
      <c r="C270" s="170" t="s">
        <v>170</v>
      </c>
      <c r="D270" s="170" t="s">
        <v>170</v>
      </c>
      <c r="E270" s="170" t="s">
        <v>170</v>
      </c>
      <c r="F270" s="172">
        <v>610</v>
      </c>
      <c r="G270" s="2"/>
    </row>
    <row r="271" spans="1:7" x14ac:dyDescent="0.3">
      <c r="A271" s="71" t="s">
        <v>47</v>
      </c>
      <c r="B271" s="127">
        <v>1357</v>
      </c>
      <c r="C271" s="127" t="s">
        <v>170</v>
      </c>
      <c r="D271" s="127" t="s">
        <v>170</v>
      </c>
      <c r="E271" s="127" t="s">
        <v>170</v>
      </c>
      <c r="F271" s="129">
        <v>1357</v>
      </c>
      <c r="G271" s="2"/>
    </row>
    <row r="272" spans="1:7" x14ac:dyDescent="0.3">
      <c r="A272" s="74" t="s">
        <v>48</v>
      </c>
      <c r="B272" s="124">
        <v>1589</v>
      </c>
      <c r="C272" s="124" t="s">
        <v>170</v>
      </c>
      <c r="D272" s="124">
        <v>320</v>
      </c>
      <c r="E272" s="124" t="s">
        <v>170</v>
      </c>
      <c r="F272" s="126">
        <v>1909</v>
      </c>
      <c r="G272" s="2"/>
    </row>
    <row r="273" spans="1:11" x14ac:dyDescent="0.3">
      <c r="A273" s="71" t="s">
        <v>49</v>
      </c>
      <c r="B273" s="127" t="s">
        <v>170</v>
      </c>
      <c r="C273" s="127" t="s">
        <v>170</v>
      </c>
      <c r="D273" s="127">
        <v>6189</v>
      </c>
      <c r="E273" s="127">
        <v>1463</v>
      </c>
      <c r="F273" s="129">
        <v>7652</v>
      </c>
      <c r="G273" s="2"/>
    </row>
    <row r="274" spans="1:11" x14ac:dyDescent="0.3">
      <c r="A274" s="74" t="s">
        <v>50</v>
      </c>
      <c r="B274" s="124" t="s">
        <v>170</v>
      </c>
      <c r="C274" s="124" t="s">
        <v>170</v>
      </c>
      <c r="D274" s="124">
        <v>9081</v>
      </c>
      <c r="E274" s="124">
        <v>1971</v>
      </c>
      <c r="F274" s="126">
        <v>11052</v>
      </c>
      <c r="G274" s="2"/>
    </row>
    <row r="275" spans="1:11" x14ac:dyDescent="0.3">
      <c r="A275" s="71" t="s">
        <v>51</v>
      </c>
      <c r="B275" s="127" t="s">
        <v>170</v>
      </c>
      <c r="C275" s="127" t="s">
        <v>170</v>
      </c>
      <c r="D275" s="127">
        <v>2498</v>
      </c>
      <c r="E275" s="127">
        <v>1563</v>
      </c>
      <c r="F275" s="129">
        <v>4061</v>
      </c>
      <c r="G275" s="2"/>
    </row>
    <row r="276" spans="1:11" x14ac:dyDescent="0.3">
      <c r="A276" s="74" t="s">
        <v>52</v>
      </c>
      <c r="B276" s="124" t="s">
        <v>170</v>
      </c>
      <c r="C276" s="124">
        <v>1137</v>
      </c>
      <c r="D276" s="124">
        <v>516</v>
      </c>
      <c r="E276" s="124" t="s">
        <v>170</v>
      </c>
      <c r="F276" s="126">
        <v>1653</v>
      </c>
      <c r="G276" s="2"/>
    </row>
    <row r="277" spans="1:11" x14ac:dyDescent="0.3">
      <c r="A277" s="71" t="s">
        <v>53</v>
      </c>
      <c r="B277" s="127" t="s">
        <v>170</v>
      </c>
      <c r="C277" s="127">
        <v>295</v>
      </c>
      <c r="D277" s="127">
        <v>46</v>
      </c>
      <c r="E277" s="127" t="s">
        <v>170</v>
      </c>
      <c r="F277" s="129">
        <v>341</v>
      </c>
      <c r="G277" s="2"/>
    </row>
    <row r="278" spans="1:11" ht="20.25" customHeight="1" x14ac:dyDescent="0.3">
      <c r="A278" s="74" t="s">
        <v>54</v>
      </c>
      <c r="B278" s="124" t="s">
        <v>170</v>
      </c>
      <c r="C278" s="124">
        <v>28</v>
      </c>
      <c r="D278" s="124" t="s">
        <v>170</v>
      </c>
      <c r="E278" s="124" t="s">
        <v>170</v>
      </c>
      <c r="F278" s="126">
        <v>28</v>
      </c>
      <c r="G278" s="2"/>
    </row>
    <row r="279" spans="1:11" x14ac:dyDescent="0.3">
      <c r="A279" s="110" t="s">
        <v>9</v>
      </c>
      <c r="B279" s="134">
        <v>3556</v>
      </c>
      <c r="C279" s="134">
        <v>1460</v>
      </c>
      <c r="D279" s="134">
        <v>18650</v>
      </c>
      <c r="E279" s="134">
        <v>4997</v>
      </c>
      <c r="F279" s="135">
        <v>28663</v>
      </c>
      <c r="G279" s="2"/>
    </row>
    <row r="280" spans="1:11" ht="75.75" customHeight="1" x14ac:dyDescent="0.3">
      <c r="A280" s="242" t="s">
        <v>174</v>
      </c>
      <c r="B280" s="243"/>
      <c r="C280" s="243"/>
      <c r="D280" s="243"/>
      <c r="E280" s="243"/>
      <c r="F280" s="244"/>
      <c r="G280" s="2"/>
    </row>
    <row r="281" spans="1:11" ht="16.5" customHeight="1" x14ac:dyDescent="0.3">
      <c r="A281" s="14"/>
      <c r="B281" s="12"/>
      <c r="C281" s="12"/>
      <c r="D281" s="12"/>
      <c r="E281" s="12"/>
      <c r="F281" s="12"/>
      <c r="G281" s="2"/>
    </row>
    <row r="282" spans="1:11" ht="33" customHeight="1" x14ac:dyDescent="0.3">
      <c r="A282" s="93"/>
      <c r="B282" s="31"/>
      <c r="C282" s="31"/>
      <c r="D282" s="31"/>
      <c r="E282" s="31"/>
      <c r="F282" s="12"/>
      <c r="G282" s="245"/>
      <c r="H282" s="245"/>
      <c r="I282" s="245"/>
      <c r="J282" s="245"/>
      <c r="K282" s="245"/>
    </row>
    <row r="283" spans="1:11" ht="15.6" x14ac:dyDescent="0.3">
      <c r="A283" s="53" t="s">
        <v>175</v>
      </c>
      <c r="B283" s="80"/>
      <c r="C283" s="80"/>
      <c r="D283" s="80"/>
      <c r="E283" s="81"/>
      <c r="F283" s="12"/>
      <c r="G283" s="2"/>
    </row>
    <row r="284" spans="1:11" ht="15.6" x14ac:dyDescent="0.3">
      <c r="A284" s="215" t="s">
        <v>176</v>
      </c>
      <c r="B284" s="216"/>
      <c r="C284" s="216"/>
      <c r="D284" s="216"/>
      <c r="E284" s="217"/>
      <c r="F284" s="26"/>
    </row>
    <row r="285" spans="1:11" ht="17.25" customHeight="1" x14ac:dyDescent="0.3">
      <c r="A285" s="58" t="s">
        <v>2</v>
      </c>
      <c r="E285" s="28"/>
    </row>
    <row r="286" spans="1:11" ht="14.25" customHeight="1" x14ac:dyDescent="0.3">
      <c r="A286" s="58" t="s">
        <v>185</v>
      </c>
      <c r="E286" s="28"/>
    </row>
    <row r="287" spans="1:11" ht="27.6" x14ac:dyDescent="0.3">
      <c r="A287" s="111" t="s">
        <v>138</v>
      </c>
      <c r="B287" s="112" t="s">
        <v>4</v>
      </c>
      <c r="C287" s="112" t="s">
        <v>5</v>
      </c>
      <c r="D287" s="112" t="s">
        <v>58</v>
      </c>
      <c r="E287" s="113" t="s">
        <v>59</v>
      </c>
    </row>
    <row r="288" spans="1:11" x14ac:dyDescent="0.3">
      <c r="A288" s="116" t="s">
        <v>163</v>
      </c>
      <c r="B288" s="170">
        <v>3607</v>
      </c>
      <c r="C288" s="170">
        <v>3556</v>
      </c>
      <c r="D288" s="170">
        <f>+C288-B288</f>
        <v>-51</v>
      </c>
      <c r="E288" s="173">
        <f>+C288/B288-1</f>
        <v>-1.4139173828666474E-2</v>
      </c>
      <c r="F288" s="3"/>
    </row>
    <row r="289" spans="1:6" x14ac:dyDescent="0.3">
      <c r="A289" s="71" t="s">
        <v>164</v>
      </c>
      <c r="B289" s="127">
        <v>1361</v>
      </c>
      <c r="C289" s="127">
        <v>1460</v>
      </c>
      <c r="D289" s="127">
        <f>+C289-B289</f>
        <v>99</v>
      </c>
      <c r="E289" s="151">
        <f>+C289/B289-1</f>
        <v>7.2740631888317475E-2</v>
      </c>
      <c r="F289" s="3"/>
    </row>
    <row r="290" spans="1:6" x14ac:dyDescent="0.3">
      <c r="A290" s="74" t="s">
        <v>165</v>
      </c>
      <c r="B290" s="124">
        <v>18421</v>
      </c>
      <c r="C290" s="124">
        <v>18650</v>
      </c>
      <c r="D290" s="124">
        <f>+C290-B290</f>
        <v>229</v>
      </c>
      <c r="E290" s="152">
        <f>+C290/B290-1</f>
        <v>1.2431464089897482E-2</v>
      </c>
      <c r="F290" s="3"/>
    </row>
    <row r="291" spans="1:6" ht="18" customHeight="1" x14ac:dyDescent="0.3">
      <c r="A291" s="82" t="s">
        <v>166</v>
      </c>
      <c r="B291" s="127">
        <v>5029</v>
      </c>
      <c r="C291" s="127">
        <v>4997</v>
      </c>
      <c r="D291" s="127">
        <f>+C291-B291</f>
        <v>-32</v>
      </c>
      <c r="E291" s="151">
        <f>+C291/B291-1</f>
        <v>-6.3630940544839865E-3</v>
      </c>
      <c r="F291" s="3"/>
    </row>
    <row r="292" spans="1:6" ht="21.75" customHeight="1" x14ac:dyDescent="0.3">
      <c r="A292" s="109" t="s">
        <v>9</v>
      </c>
      <c r="B292" s="130">
        <v>28418</v>
      </c>
      <c r="C292" s="130">
        <v>28663</v>
      </c>
      <c r="D292" s="130">
        <f>SUM(D288:D291)</f>
        <v>245</v>
      </c>
      <c r="E292" s="174">
        <f>+C292/B292-1</f>
        <v>8.6212963614611393E-3</v>
      </c>
      <c r="F292" s="3"/>
    </row>
    <row r="293" spans="1:6" ht="58.5" customHeight="1" x14ac:dyDescent="0.3">
      <c r="A293" s="235" t="s">
        <v>177</v>
      </c>
      <c r="B293" s="251"/>
      <c r="C293" s="251"/>
      <c r="D293" s="251"/>
      <c r="E293" s="252"/>
    </row>
    <row r="294" spans="1:6" ht="26.4" customHeight="1" x14ac:dyDescent="0.3">
      <c r="D294" s="6"/>
      <c r="E294" s="7"/>
    </row>
    <row r="295" spans="1:6" ht="19.5" customHeight="1" x14ac:dyDescent="0.3">
      <c r="D295" s="6"/>
      <c r="E295" s="7"/>
    </row>
    <row r="296" spans="1:6" ht="49.5" customHeight="1" x14ac:dyDescent="0.3">
      <c r="A296" s="223" t="s">
        <v>193</v>
      </c>
      <c r="B296" s="223"/>
      <c r="C296" s="223"/>
      <c r="D296" s="223"/>
      <c r="E296" s="223"/>
      <c r="F296" s="223"/>
    </row>
    <row r="297" spans="1:6" x14ac:dyDescent="0.3">
      <c r="D297" s="6"/>
      <c r="E297" s="7"/>
    </row>
    <row r="298" spans="1:6" x14ac:dyDescent="0.3">
      <c r="B298" s="4"/>
      <c r="D298" s="6"/>
      <c r="E298" s="7"/>
    </row>
    <row r="299" spans="1:6" x14ac:dyDescent="0.3">
      <c r="B299" s="4"/>
      <c r="D299" s="6"/>
      <c r="E299" s="7"/>
    </row>
    <row r="300" spans="1:6" x14ac:dyDescent="0.3">
      <c r="B300" s="4"/>
      <c r="D300" s="6"/>
      <c r="E300" s="7"/>
    </row>
    <row r="301" spans="1:6" x14ac:dyDescent="0.3">
      <c r="B301" s="4"/>
      <c r="D301" s="6"/>
      <c r="E301" s="7"/>
    </row>
    <row r="302" spans="1:6" x14ac:dyDescent="0.3">
      <c r="D302" s="6"/>
      <c r="E302" s="7"/>
    </row>
    <row r="303" spans="1:6" x14ac:dyDescent="0.3">
      <c r="D303" s="6"/>
      <c r="E303" s="7"/>
    </row>
    <row r="304" spans="1:6" x14ac:dyDescent="0.3">
      <c r="D304" s="6"/>
      <c r="E304" s="7"/>
    </row>
    <row r="305" spans="1:13" x14ac:dyDescent="0.3">
      <c r="D305" s="6"/>
      <c r="E305" s="7"/>
    </row>
    <row r="306" spans="1:13" x14ac:dyDescent="0.3">
      <c r="D306" s="6"/>
      <c r="E306" s="7"/>
    </row>
    <row r="307" spans="1:13" x14ac:dyDescent="0.3">
      <c r="D307" s="6"/>
      <c r="E307" s="7"/>
    </row>
    <row r="308" spans="1:13" x14ac:dyDescent="0.3">
      <c r="D308" s="3"/>
    </row>
    <row r="309" spans="1:13" x14ac:dyDescent="0.3">
      <c r="D309" s="3"/>
    </row>
    <row r="317" spans="1:13" x14ac:dyDescent="0.3">
      <c r="A317" s="93"/>
      <c r="B317" s="57"/>
      <c r="C317" s="57"/>
      <c r="D317" s="57"/>
      <c r="E317" s="57"/>
    </row>
    <row r="318" spans="1:13" ht="15.6" x14ac:dyDescent="0.3">
      <c r="A318" s="53" t="s">
        <v>178</v>
      </c>
      <c r="B318" s="54"/>
      <c r="C318" s="54"/>
      <c r="D318" s="54"/>
      <c r="E318" s="54"/>
      <c r="F318" s="27"/>
      <c r="I318" s="11"/>
      <c r="J318" s="11"/>
      <c r="K318" s="11"/>
      <c r="L318" s="11"/>
      <c r="M318" s="11"/>
    </row>
    <row r="319" spans="1:13" ht="15.6" x14ac:dyDescent="0.3">
      <c r="A319" s="215" t="s">
        <v>179</v>
      </c>
      <c r="B319" s="216"/>
      <c r="C319" s="216"/>
      <c r="D319" s="216"/>
      <c r="E319" s="216"/>
      <c r="F319" s="28"/>
      <c r="I319" s="11"/>
      <c r="J319" s="11"/>
      <c r="K319" s="11"/>
      <c r="L319" s="11"/>
      <c r="M319" s="11"/>
    </row>
    <row r="320" spans="1:13" x14ac:dyDescent="0.3">
      <c r="A320" s="58" t="s">
        <v>64</v>
      </c>
      <c r="B320" s="59"/>
      <c r="C320" s="59"/>
      <c r="D320" s="59"/>
      <c r="E320" s="59"/>
      <c r="F320" s="28"/>
    </row>
    <row r="321" spans="1:7" ht="16.2" x14ac:dyDescent="0.3">
      <c r="A321" s="58" t="s">
        <v>187</v>
      </c>
      <c r="B321" s="24"/>
      <c r="C321" s="24"/>
      <c r="D321" s="24"/>
      <c r="E321" s="24"/>
      <c r="F321" s="28"/>
    </row>
    <row r="322" spans="1:7" x14ac:dyDescent="0.3">
      <c r="A322" s="241" t="s">
        <v>65</v>
      </c>
      <c r="B322" s="224" t="s">
        <v>138</v>
      </c>
      <c r="C322" s="224"/>
      <c r="D322" s="224"/>
      <c r="E322" s="224"/>
      <c r="F322" s="225"/>
      <c r="G322" s="2"/>
    </row>
    <row r="323" spans="1:7" ht="61.5" customHeight="1" thickBot="1" x14ac:dyDescent="0.35">
      <c r="A323" s="253"/>
      <c r="B323" s="101" t="s">
        <v>163</v>
      </c>
      <c r="C323" s="101" t="s">
        <v>164</v>
      </c>
      <c r="D323" s="101" t="s">
        <v>165</v>
      </c>
      <c r="E323" s="101" t="s">
        <v>166</v>
      </c>
      <c r="F323" s="102" t="s">
        <v>23</v>
      </c>
      <c r="G323" s="2"/>
    </row>
    <row r="324" spans="1:7" x14ac:dyDescent="0.3">
      <c r="A324" s="73" t="s">
        <v>66</v>
      </c>
      <c r="B324" s="175">
        <v>13</v>
      </c>
      <c r="C324" s="176">
        <v>5</v>
      </c>
      <c r="D324" s="176">
        <v>147</v>
      </c>
      <c r="E324" s="176">
        <v>19</v>
      </c>
      <c r="F324" s="177">
        <v>184</v>
      </c>
      <c r="G324" s="2"/>
    </row>
    <row r="325" spans="1:7" x14ac:dyDescent="0.3">
      <c r="A325" s="71" t="s">
        <v>67</v>
      </c>
      <c r="B325" s="158">
        <v>7</v>
      </c>
      <c r="C325" s="159">
        <v>13</v>
      </c>
      <c r="D325" s="159">
        <v>96</v>
      </c>
      <c r="E325" s="159">
        <v>18</v>
      </c>
      <c r="F325" s="160">
        <v>134</v>
      </c>
      <c r="G325" s="2"/>
    </row>
    <row r="326" spans="1:7" x14ac:dyDescent="0.3">
      <c r="A326" s="71" t="s">
        <v>68</v>
      </c>
      <c r="B326" s="158">
        <v>43</v>
      </c>
      <c r="C326" s="159">
        <v>38</v>
      </c>
      <c r="D326" s="159">
        <v>490</v>
      </c>
      <c r="E326" s="159">
        <v>155</v>
      </c>
      <c r="F326" s="160">
        <v>726</v>
      </c>
      <c r="G326" s="2"/>
    </row>
    <row r="327" spans="1:7" x14ac:dyDescent="0.3">
      <c r="A327" s="71" t="s">
        <v>69</v>
      </c>
      <c r="B327" s="158">
        <v>1378</v>
      </c>
      <c r="C327" s="159">
        <v>291</v>
      </c>
      <c r="D327" s="159">
        <v>4063</v>
      </c>
      <c r="E327" s="159">
        <v>1009</v>
      </c>
      <c r="F327" s="160">
        <v>6741</v>
      </c>
      <c r="G327" s="2"/>
    </row>
    <row r="328" spans="1:7" x14ac:dyDescent="0.3">
      <c r="A328" s="71" t="s">
        <v>70</v>
      </c>
      <c r="B328" s="158">
        <v>26</v>
      </c>
      <c r="C328" s="159">
        <v>16</v>
      </c>
      <c r="D328" s="159">
        <v>236</v>
      </c>
      <c r="E328" s="159">
        <v>77</v>
      </c>
      <c r="F328" s="160">
        <v>355</v>
      </c>
      <c r="G328" s="2"/>
    </row>
    <row r="329" spans="1:7" x14ac:dyDescent="0.3">
      <c r="A329" s="71" t="s">
        <v>71</v>
      </c>
      <c r="B329" s="158">
        <v>35</v>
      </c>
      <c r="C329" s="159">
        <v>32</v>
      </c>
      <c r="D329" s="159">
        <v>350</v>
      </c>
      <c r="E329" s="159">
        <v>116</v>
      </c>
      <c r="F329" s="160">
        <v>533</v>
      </c>
      <c r="G329" s="2"/>
    </row>
    <row r="330" spans="1:7" x14ac:dyDescent="0.3">
      <c r="A330" s="71" t="s">
        <v>72</v>
      </c>
      <c r="B330" s="158">
        <v>42</v>
      </c>
      <c r="C330" s="159">
        <v>47</v>
      </c>
      <c r="D330" s="159">
        <v>403</v>
      </c>
      <c r="E330" s="159">
        <v>114</v>
      </c>
      <c r="F330" s="160">
        <v>606</v>
      </c>
      <c r="G330" s="2"/>
    </row>
    <row r="331" spans="1:7" x14ac:dyDescent="0.3">
      <c r="A331" s="71" t="s">
        <v>73</v>
      </c>
      <c r="B331" s="158">
        <v>26</v>
      </c>
      <c r="C331" s="159">
        <v>12</v>
      </c>
      <c r="D331" s="159">
        <v>129</v>
      </c>
      <c r="E331" s="159">
        <v>24</v>
      </c>
      <c r="F331" s="160">
        <v>191</v>
      </c>
      <c r="G331" s="2"/>
    </row>
    <row r="332" spans="1:7" x14ac:dyDescent="0.3">
      <c r="A332" s="71" t="s">
        <v>74</v>
      </c>
      <c r="B332" s="158">
        <v>59</v>
      </c>
      <c r="C332" s="159">
        <v>33</v>
      </c>
      <c r="D332" s="159">
        <v>571</v>
      </c>
      <c r="E332" s="159">
        <v>95</v>
      </c>
      <c r="F332" s="160">
        <v>758</v>
      </c>
      <c r="G332" s="2"/>
    </row>
    <row r="333" spans="1:7" x14ac:dyDescent="0.3">
      <c r="A333" s="71" t="s">
        <v>75</v>
      </c>
      <c r="B333" s="158">
        <v>7</v>
      </c>
      <c r="C333" s="159">
        <v>0</v>
      </c>
      <c r="D333" s="159">
        <v>25</v>
      </c>
      <c r="E333" s="159">
        <v>4</v>
      </c>
      <c r="F333" s="160">
        <v>36</v>
      </c>
      <c r="G333" s="2"/>
    </row>
    <row r="334" spans="1:7" x14ac:dyDescent="0.3">
      <c r="A334" s="71" t="s">
        <v>76</v>
      </c>
      <c r="B334" s="158">
        <v>16</v>
      </c>
      <c r="C334" s="159">
        <v>10</v>
      </c>
      <c r="D334" s="159">
        <v>91</v>
      </c>
      <c r="E334" s="159">
        <v>18</v>
      </c>
      <c r="F334" s="160">
        <v>135</v>
      </c>
      <c r="G334" s="2"/>
    </row>
    <row r="335" spans="1:7" x14ac:dyDescent="0.3">
      <c r="A335" s="71" t="s">
        <v>77</v>
      </c>
      <c r="B335" s="158">
        <v>6</v>
      </c>
      <c r="C335" s="159">
        <v>22</v>
      </c>
      <c r="D335" s="159">
        <v>114</v>
      </c>
      <c r="E335" s="159">
        <v>38</v>
      </c>
      <c r="F335" s="160">
        <v>180</v>
      </c>
      <c r="G335" s="2"/>
    </row>
    <row r="336" spans="1:7" x14ac:dyDescent="0.3">
      <c r="A336" s="71" t="s">
        <v>78</v>
      </c>
      <c r="B336" s="158">
        <v>129</v>
      </c>
      <c r="C336" s="159">
        <v>132</v>
      </c>
      <c r="D336" s="159">
        <v>1057</v>
      </c>
      <c r="E336" s="159">
        <v>307</v>
      </c>
      <c r="F336" s="160">
        <v>1625</v>
      </c>
      <c r="G336" s="2"/>
    </row>
    <row r="337" spans="1:7" x14ac:dyDescent="0.3">
      <c r="A337" s="71" t="s">
        <v>79</v>
      </c>
      <c r="B337" s="158">
        <v>2</v>
      </c>
      <c r="C337" s="159">
        <v>1</v>
      </c>
      <c r="D337" s="159">
        <v>11</v>
      </c>
      <c r="E337" s="159">
        <v>6</v>
      </c>
      <c r="F337" s="160">
        <v>20</v>
      </c>
      <c r="G337" s="2"/>
    </row>
    <row r="338" spans="1:7" x14ac:dyDescent="0.3">
      <c r="A338" s="71" t="s">
        <v>80</v>
      </c>
      <c r="B338" s="158">
        <v>3</v>
      </c>
      <c r="C338" s="159">
        <v>4</v>
      </c>
      <c r="D338" s="159">
        <v>31</v>
      </c>
      <c r="E338" s="159">
        <v>12</v>
      </c>
      <c r="F338" s="160">
        <v>50</v>
      </c>
      <c r="G338" s="2"/>
    </row>
    <row r="339" spans="1:7" x14ac:dyDescent="0.3">
      <c r="A339" s="71" t="s">
        <v>81</v>
      </c>
      <c r="B339" s="158">
        <v>12</v>
      </c>
      <c r="C339" s="159">
        <v>10</v>
      </c>
      <c r="D339" s="159">
        <v>137</v>
      </c>
      <c r="E339" s="159">
        <v>35</v>
      </c>
      <c r="F339" s="160">
        <v>194</v>
      </c>
      <c r="G339" s="2"/>
    </row>
    <row r="340" spans="1:7" x14ac:dyDescent="0.3">
      <c r="A340" s="71" t="s">
        <v>82</v>
      </c>
      <c r="B340" s="158">
        <v>23</v>
      </c>
      <c r="C340" s="159">
        <v>7</v>
      </c>
      <c r="D340" s="159">
        <v>263</v>
      </c>
      <c r="E340" s="159">
        <v>64</v>
      </c>
      <c r="F340" s="160">
        <v>357</v>
      </c>
      <c r="G340" s="2"/>
    </row>
    <row r="341" spans="1:7" x14ac:dyDescent="0.3">
      <c r="A341" s="71" t="s">
        <v>83</v>
      </c>
      <c r="B341" s="158">
        <v>13</v>
      </c>
      <c r="C341" s="159">
        <v>15</v>
      </c>
      <c r="D341" s="159">
        <v>276</v>
      </c>
      <c r="E341" s="159">
        <v>61</v>
      </c>
      <c r="F341" s="160">
        <v>365</v>
      </c>
      <c r="G341" s="2"/>
    </row>
    <row r="342" spans="1:7" x14ac:dyDescent="0.3">
      <c r="A342" s="71" t="s">
        <v>84</v>
      </c>
      <c r="B342" s="158">
        <v>22</v>
      </c>
      <c r="C342" s="159">
        <v>24</v>
      </c>
      <c r="D342" s="159">
        <v>220</v>
      </c>
      <c r="E342" s="159">
        <v>32</v>
      </c>
      <c r="F342" s="160">
        <v>298</v>
      </c>
      <c r="G342" s="2"/>
    </row>
    <row r="343" spans="1:7" x14ac:dyDescent="0.3">
      <c r="A343" s="71" t="s">
        <v>85</v>
      </c>
      <c r="B343" s="158">
        <v>20</v>
      </c>
      <c r="C343" s="159">
        <v>19</v>
      </c>
      <c r="D343" s="159">
        <v>109</v>
      </c>
      <c r="E343" s="159">
        <v>47</v>
      </c>
      <c r="F343" s="160">
        <v>195</v>
      </c>
      <c r="G343" s="2"/>
    </row>
    <row r="344" spans="1:7" x14ac:dyDescent="0.3">
      <c r="A344" s="71" t="s">
        <v>86</v>
      </c>
      <c r="B344" s="158">
        <v>4</v>
      </c>
      <c r="C344" s="159">
        <v>0</v>
      </c>
      <c r="D344" s="159">
        <v>7</v>
      </c>
      <c r="E344" s="159">
        <v>1</v>
      </c>
      <c r="F344" s="160">
        <v>12</v>
      </c>
      <c r="G344" s="2"/>
    </row>
    <row r="345" spans="1:7" x14ac:dyDescent="0.3">
      <c r="A345" s="71" t="s">
        <v>87</v>
      </c>
      <c r="B345" s="158">
        <v>9</v>
      </c>
      <c r="C345" s="159">
        <v>2</v>
      </c>
      <c r="D345" s="159">
        <v>90</v>
      </c>
      <c r="E345" s="159">
        <v>7</v>
      </c>
      <c r="F345" s="160">
        <v>108</v>
      </c>
      <c r="G345" s="2"/>
    </row>
    <row r="346" spans="1:7" x14ac:dyDescent="0.3">
      <c r="A346" s="71" t="s">
        <v>88</v>
      </c>
      <c r="B346" s="158">
        <v>8</v>
      </c>
      <c r="C346" s="159">
        <v>1</v>
      </c>
      <c r="D346" s="159">
        <v>64</v>
      </c>
      <c r="E346" s="159">
        <v>16</v>
      </c>
      <c r="F346" s="160">
        <v>89</v>
      </c>
      <c r="G346" s="2"/>
    </row>
    <row r="347" spans="1:7" x14ac:dyDescent="0.3">
      <c r="A347" s="71" t="s">
        <v>89</v>
      </c>
      <c r="B347" s="158">
        <v>3</v>
      </c>
      <c r="C347" s="159">
        <v>4</v>
      </c>
      <c r="D347" s="159">
        <v>34</v>
      </c>
      <c r="E347" s="159">
        <v>14</v>
      </c>
      <c r="F347" s="160">
        <v>55</v>
      </c>
      <c r="G347" s="2"/>
    </row>
    <row r="348" spans="1:7" x14ac:dyDescent="0.3">
      <c r="A348" s="71" t="s">
        <v>90</v>
      </c>
      <c r="B348" s="158">
        <v>8</v>
      </c>
      <c r="C348" s="159">
        <v>0</v>
      </c>
      <c r="D348" s="159">
        <v>48</v>
      </c>
      <c r="E348" s="159">
        <v>3</v>
      </c>
      <c r="F348" s="160">
        <v>59</v>
      </c>
      <c r="G348" s="2"/>
    </row>
    <row r="349" spans="1:7" x14ac:dyDescent="0.3">
      <c r="A349" s="71" t="s">
        <v>91</v>
      </c>
      <c r="B349" s="158">
        <v>32</v>
      </c>
      <c r="C349" s="159">
        <v>36</v>
      </c>
      <c r="D349" s="159">
        <v>379</v>
      </c>
      <c r="E349" s="159">
        <v>86</v>
      </c>
      <c r="F349" s="160">
        <v>533</v>
      </c>
      <c r="G349" s="2"/>
    </row>
    <row r="350" spans="1:7" x14ac:dyDescent="0.3">
      <c r="A350" s="71" t="s">
        <v>92</v>
      </c>
      <c r="B350" s="158">
        <v>96</v>
      </c>
      <c r="C350" s="159">
        <v>80</v>
      </c>
      <c r="D350" s="159">
        <v>749</v>
      </c>
      <c r="E350" s="159">
        <v>192</v>
      </c>
      <c r="F350" s="160">
        <v>1117</v>
      </c>
      <c r="G350" s="2"/>
    </row>
    <row r="351" spans="1:7" x14ac:dyDescent="0.3">
      <c r="A351" s="71" t="s">
        <v>93</v>
      </c>
      <c r="B351" s="158">
        <v>16</v>
      </c>
      <c r="C351" s="159">
        <v>15</v>
      </c>
      <c r="D351" s="159">
        <v>136</v>
      </c>
      <c r="E351" s="159">
        <v>37</v>
      </c>
      <c r="F351" s="160">
        <v>204</v>
      </c>
      <c r="G351" s="2"/>
    </row>
    <row r="352" spans="1:7" x14ac:dyDescent="0.3">
      <c r="A352" s="71" t="s">
        <v>94</v>
      </c>
      <c r="B352" s="158">
        <v>28</v>
      </c>
      <c r="C352" s="159">
        <v>9</v>
      </c>
      <c r="D352" s="159">
        <v>156</v>
      </c>
      <c r="E352" s="159">
        <v>36</v>
      </c>
      <c r="F352" s="160">
        <v>229</v>
      </c>
      <c r="G352" s="2"/>
    </row>
    <row r="353" spans="1:7" x14ac:dyDescent="0.3">
      <c r="A353" s="71" t="s">
        <v>95</v>
      </c>
      <c r="B353" s="158">
        <v>26</v>
      </c>
      <c r="C353" s="159">
        <v>24</v>
      </c>
      <c r="D353" s="159">
        <v>243</v>
      </c>
      <c r="E353" s="159">
        <v>77</v>
      </c>
      <c r="F353" s="160">
        <v>370</v>
      </c>
      <c r="G353" s="2"/>
    </row>
    <row r="354" spans="1:7" x14ac:dyDescent="0.3">
      <c r="A354" s="71" t="s">
        <v>96</v>
      </c>
      <c r="B354" s="158">
        <v>65</v>
      </c>
      <c r="C354" s="159">
        <v>14</v>
      </c>
      <c r="D354" s="159">
        <v>446</v>
      </c>
      <c r="E354" s="159">
        <v>91</v>
      </c>
      <c r="F354" s="160">
        <v>616</v>
      </c>
      <c r="G354" s="2"/>
    </row>
    <row r="355" spans="1:7" ht="17.25" customHeight="1" x14ac:dyDescent="0.3">
      <c r="A355" s="71" t="s">
        <v>97</v>
      </c>
      <c r="B355" s="158">
        <v>56</v>
      </c>
      <c r="C355" s="159">
        <v>9</v>
      </c>
      <c r="D355" s="159">
        <v>244</v>
      </c>
      <c r="E355" s="159">
        <v>72</v>
      </c>
      <c r="F355" s="160">
        <v>381</v>
      </c>
    </row>
    <row r="356" spans="1:7" x14ac:dyDescent="0.3">
      <c r="A356" s="110" t="s">
        <v>9</v>
      </c>
      <c r="B356" s="167">
        <v>2233</v>
      </c>
      <c r="C356" s="168">
        <v>925</v>
      </c>
      <c r="D356" s="168">
        <v>11415</v>
      </c>
      <c r="E356" s="168">
        <v>2883</v>
      </c>
      <c r="F356" s="169">
        <v>17456</v>
      </c>
    </row>
    <row r="357" spans="1:7" ht="66.75" customHeight="1" x14ac:dyDescent="0.3">
      <c r="A357" s="204" t="s">
        <v>180</v>
      </c>
      <c r="B357" s="205"/>
      <c r="C357" s="205"/>
      <c r="D357" s="205"/>
      <c r="E357" s="205"/>
      <c r="F357" s="206"/>
    </row>
    <row r="358" spans="1:7" x14ac:dyDescent="0.3">
      <c r="A358" s="1"/>
    </row>
    <row r="359" spans="1:7" ht="19.5" customHeight="1" x14ac:dyDescent="0.3">
      <c r="A359" s="1"/>
    </row>
    <row r="360" spans="1:7" ht="16.5" customHeight="1" x14ac:dyDescent="0.3">
      <c r="A360" s="93"/>
    </row>
    <row r="361" spans="1:7" x14ac:dyDescent="0.3">
      <c r="A361" s="53" t="s">
        <v>181</v>
      </c>
      <c r="B361" s="54"/>
      <c r="C361" s="54"/>
      <c r="D361" s="54"/>
      <c r="E361" s="54"/>
      <c r="F361" s="23"/>
    </row>
    <row r="362" spans="1:7" x14ac:dyDescent="0.3">
      <c r="A362" s="215" t="s">
        <v>182</v>
      </c>
      <c r="B362" s="216"/>
      <c r="C362" s="216"/>
      <c r="D362" s="216"/>
      <c r="E362" s="216"/>
      <c r="F362" s="25"/>
    </row>
    <row r="363" spans="1:7" x14ac:dyDescent="0.3">
      <c r="A363" s="58" t="s">
        <v>183</v>
      </c>
      <c r="B363" s="59"/>
      <c r="C363" s="59"/>
      <c r="D363" s="59"/>
      <c r="E363" s="59"/>
      <c r="F363" s="25"/>
    </row>
    <row r="364" spans="1:7" ht="21" customHeight="1" x14ac:dyDescent="0.3">
      <c r="A364" s="58" t="s">
        <v>187</v>
      </c>
      <c r="B364" s="24"/>
      <c r="C364" s="24"/>
      <c r="D364" s="24"/>
      <c r="E364" s="24"/>
      <c r="F364" s="25"/>
    </row>
    <row r="365" spans="1:7" x14ac:dyDescent="0.3">
      <c r="A365" s="241" t="s">
        <v>101</v>
      </c>
      <c r="B365" s="224" t="s">
        <v>138</v>
      </c>
      <c r="C365" s="224"/>
      <c r="D365" s="224"/>
      <c r="E365" s="224"/>
      <c r="F365" s="225"/>
    </row>
    <row r="366" spans="1:7" ht="55.2" x14ac:dyDescent="0.3">
      <c r="A366" s="241"/>
      <c r="B366" s="114" t="s">
        <v>163</v>
      </c>
      <c r="C366" s="114" t="s">
        <v>164</v>
      </c>
      <c r="D366" s="114" t="s">
        <v>165</v>
      </c>
      <c r="E366" s="114" t="s">
        <v>166</v>
      </c>
      <c r="F366" s="115" t="s">
        <v>23</v>
      </c>
    </row>
    <row r="367" spans="1:7" x14ac:dyDescent="0.3">
      <c r="A367" s="71" t="s">
        <v>102</v>
      </c>
      <c r="B367" s="164">
        <v>17</v>
      </c>
      <c r="C367" s="165">
        <v>10</v>
      </c>
      <c r="D367" s="165">
        <v>96</v>
      </c>
      <c r="E367" s="165">
        <v>18</v>
      </c>
      <c r="F367" s="166">
        <v>141</v>
      </c>
    </row>
    <row r="368" spans="1:7" ht="15.75" customHeight="1" x14ac:dyDescent="0.3">
      <c r="A368" s="71" t="s">
        <v>103</v>
      </c>
      <c r="B368" s="158">
        <v>358</v>
      </c>
      <c r="C368" s="159">
        <v>214</v>
      </c>
      <c r="D368" s="159">
        <v>2006</v>
      </c>
      <c r="E368" s="159">
        <v>604</v>
      </c>
      <c r="F368" s="160">
        <v>3182</v>
      </c>
    </row>
    <row r="369" spans="1:6" x14ac:dyDescent="0.3">
      <c r="A369" s="71" t="s">
        <v>66</v>
      </c>
      <c r="B369" s="158">
        <v>39</v>
      </c>
      <c r="C369" s="159">
        <v>6</v>
      </c>
      <c r="D369" s="159">
        <v>221</v>
      </c>
      <c r="E369" s="159">
        <v>28</v>
      </c>
      <c r="F369" s="160">
        <v>294</v>
      </c>
    </row>
    <row r="370" spans="1:6" ht="27.6" x14ac:dyDescent="0.3">
      <c r="A370" s="82" t="s">
        <v>104</v>
      </c>
      <c r="B370" s="158">
        <v>3</v>
      </c>
      <c r="C370" s="159">
        <v>4</v>
      </c>
      <c r="D370" s="159">
        <v>34</v>
      </c>
      <c r="E370" s="159">
        <v>15</v>
      </c>
      <c r="F370" s="160">
        <v>56</v>
      </c>
    </row>
    <row r="371" spans="1:6" x14ac:dyDescent="0.3">
      <c r="A371" s="71" t="s">
        <v>105</v>
      </c>
      <c r="B371" s="158">
        <v>67</v>
      </c>
      <c r="C371" s="159">
        <v>59</v>
      </c>
      <c r="D371" s="159">
        <v>793</v>
      </c>
      <c r="E371" s="159">
        <v>265</v>
      </c>
      <c r="F371" s="160">
        <v>1184</v>
      </c>
    </row>
    <row r="372" spans="1:6" x14ac:dyDescent="0.3">
      <c r="A372" s="71" t="s">
        <v>106</v>
      </c>
      <c r="B372" s="158">
        <v>1378</v>
      </c>
      <c r="C372" s="159">
        <v>291</v>
      </c>
      <c r="D372" s="159">
        <v>4063</v>
      </c>
      <c r="E372" s="159">
        <v>1009</v>
      </c>
      <c r="F372" s="160">
        <v>6741</v>
      </c>
    </row>
    <row r="373" spans="1:6" x14ac:dyDescent="0.3">
      <c r="A373" s="71" t="s">
        <v>107</v>
      </c>
      <c r="B373" s="158">
        <v>49</v>
      </c>
      <c r="C373" s="159">
        <v>50</v>
      </c>
      <c r="D373" s="159">
        <v>497</v>
      </c>
      <c r="E373" s="159">
        <v>166</v>
      </c>
      <c r="F373" s="160">
        <v>762</v>
      </c>
    </row>
    <row r="374" spans="1:6" x14ac:dyDescent="0.3">
      <c r="A374" s="71" t="s">
        <v>108</v>
      </c>
      <c r="B374" s="158">
        <v>109</v>
      </c>
      <c r="C374" s="159">
        <v>29</v>
      </c>
      <c r="D374" s="159">
        <v>537</v>
      </c>
      <c r="E374" s="159">
        <v>162</v>
      </c>
      <c r="F374" s="160">
        <v>837</v>
      </c>
    </row>
    <row r="375" spans="1:6" x14ac:dyDescent="0.3">
      <c r="A375" s="71" t="s">
        <v>109</v>
      </c>
      <c r="B375" s="158">
        <v>20</v>
      </c>
      <c r="C375" s="159">
        <v>35</v>
      </c>
      <c r="D375" s="159">
        <v>199</v>
      </c>
      <c r="E375" s="159">
        <v>64</v>
      </c>
      <c r="F375" s="160">
        <v>318</v>
      </c>
    </row>
    <row r="376" spans="1:6" x14ac:dyDescent="0.3">
      <c r="A376" s="71" t="s">
        <v>110</v>
      </c>
      <c r="B376" s="158">
        <v>36</v>
      </c>
      <c r="C376" s="159">
        <v>12</v>
      </c>
      <c r="D376" s="159">
        <v>181</v>
      </c>
      <c r="E376" s="159">
        <v>28</v>
      </c>
      <c r="F376" s="160">
        <v>257</v>
      </c>
    </row>
    <row r="377" spans="1:6" x14ac:dyDescent="0.3">
      <c r="A377" s="71" t="s">
        <v>111</v>
      </c>
      <c r="B377" s="158">
        <v>98</v>
      </c>
      <c r="C377" s="159">
        <v>13</v>
      </c>
      <c r="D377" s="159">
        <v>394</v>
      </c>
      <c r="E377" s="159">
        <v>116</v>
      </c>
      <c r="F377" s="160">
        <v>621</v>
      </c>
    </row>
    <row r="378" spans="1:6" x14ac:dyDescent="0.3">
      <c r="A378" s="71" t="s">
        <v>112</v>
      </c>
      <c r="B378" s="158">
        <v>45</v>
      </c>
      <c r="C378" s="159">
        <v>35</v>
      </c>
      <c r="D378" s="159">
        <v>307</v>
      </c>
      <c r="E378" s="159">
        <v>100</v>
      </c>
      <c r="F378" s="160">
        <v>487</v>
      </c>
    </row>
    <row r="379" spans="1:6" x14ac:dyDescent="0.3">
      <c r="A379" s="71" t="s">
        <v>113</v>
      </c>
      <c r="B379" s="158">
        <v>53</v>
      </c>
      <c r="C379" s="159">
        <v>29</v>
      </c>
      <c r="D379" s="159">
        <v>408</v>
      </c>
      <c r="E379" s="159">
        <v>126</v>
      </c>
      <c r="F379" s="160">
        <v>616</v>
      </c>
    </row>
    <row r="380" spans="1:6" x14ac:dyDescent="0.3">
      <c r="A380" s="71" t="s">
        <v>114</v>
      </c>
      <c r="B380" s="158">
        <v>10</v>
      </c>
      <c r="C380" s="159">
        <v>3</v>
      </c>
      <c r="D380" s="159">
        <v>130</v>
      </c>
      <c r="E380" s="159">
        <v>14</v>
      </c>
      <c r="F380" s="160">
        <v>157</v>
      </c>
    </row>
    <row r="381" spans="1:6" x14ac:dyDescent="0.3">
      <c r="A381" s="71" t="s">
        <v>115</v>
      </c>
      <c r="B381" s="158">
        <v>37</v>
      </c>
      <c r="C381" s="159">
        <v>17</v>
      </c>
      <c r="D381" s="159">
        <v>226</v>
      </c>
      <c r="E381" s="159">
        <v>66</v>
      </c>
      <c r="F381" s="160">
        <v>346</v>
      </c>
    </row>
    <row r="382" spans="1:6" x14ac:dyDescent="0.3">
      <c r="A382" s="71" t="s">
        <v>116</v>
      </c>
      <c r="B382" s="158">
        <v>392</v>
      </c>
      <c r="C382" s="159">
        <v>117</v>
      </c>
      <c r="D382" s="159">
        <v>1694</v>
      </c>
      <c r="E382" s="159">
        <v>470</v>
      </c>
      <c r="F382" s="160">
        <v>2673</v>
      </c>
    </row>
    <row r="383" spans="1:6" x14ac:dyDescent="0.3">
      <c r="A383" s="71" t="s">
        <v>117</v>
      </c>
      <c r="B383" s="158">
        <v>7</v>
      </c>
      <c r="C383" s="159">
        <v>0</v>
      </c>
      <c r="D383" s="159">
        <v>27</v>
      </c>
      <c r="E383" s="159">
        <v>4</v>
      </c>
      <c r="F383" s="160">
        <v>38</v>
      </c>
    </row>
    <row r="384" spans="1:6" x14ac:dyDescent="0.3">
      <c r="A384" s="71" t="s">
        <v>118</v>
      </c>
      <c r="B384" s="158">
        <v>9</v>
      </c>
      <c r="C384" s="159">
        <v>0</v>
      </c>
      <c r="D384" s="159">
        <v>49</v>
      </c>
      <c r="E384" s="159">
        <v>3</v>
      </c>
      <c r="F384" s="160">
        <v>61</v>
      </c>
    </row>
    <row r="385" spans="1:6" x14ac:dyDescent="0.3">
      <c r="A385" s="71" t="s">
        <v>119</v>
      </c>
      <c r="B385" s="158">
        <v>61</v>
      </c>
      <c r="C385" s="159">
        <v>25</v>
      </c>
      <c r="D385" s="159">
        <v>486</v>
      </c>
      <c r="E385" s="159">
        <v>140</v>
      </c>
      <c r="F385" s="160">
        <v>712</v>
      </c>
    </row>
    <row r="386" spans="1:6" x14ac:dyDescent="0.3">
      <c r="A386" s="71" t="s">
        <v>120</v>
      </c>
      <c r="B386" s="158">
        <v>21</v>
      </c>
      <c r="C386" s="159">
        <v>5</v>
      </c>
      <c r="D386" s="159">
        <v>153</v>
      </c>
      <c r="E386" s="159">
        <v>44</v>
      </c>
      <c r="F386" s="160">
        <v>223</v>
      </c>
    </row>
    <row r="387" spans="1:6" x14ac:dyDescent="0.3">
      <c r="A387" s="71" t="s">
        <v>121</v>
      </c>
      <c r="B387" s="158">
        <v>62</v>
      </c>
      <c r="C387" s="159">
        <v>49</v>
      </c>
      <c r="D387" s="159">
        <v>534</v>
      </c>
      <c r="E387" s="159">
        <v>139</v>
      </c>
      <c r="F387" s="160">
        <v>784</v>
      </c>
    </row>
    <row r="388" spans="1:6" x14ac:dyDescent="0.3">
      <c r="A388" s="71" t="s">
        <v>122</v>
      </c>
      <c r="B388" s="158">
        <v>106</v>
      </c>
      <c r="C388" s="159">
        <v>21</v>
      </c>
      <c r="D388" s="159">
        <v>607</v>
      </c>
      <c r="E388" s="159">
        <v>112</v>
      </c>
      <c r="F388" s="160">
        <v>846</v>
      </c>
    </row>
    <row r="389" spans="1:6" x14ac:dyDescent="0.3">
      <c r="A389" s="71" t="s">
        <v>123</v>
      </c>
      <c r="B389" s="161">
        <v>22</v>
      </c>
      <c r="C389" s="162">
        <v>28</v>
      </c>
      <c r="D389" s="162">
        <v>453</v>
      </c>
      <c r="E389" s="162">
        <v>125</v>
      </c>
      <c r="F389" s="163">
        <v>628</v>
      </c>
    </row>
    <row r="390" spans="1:6" x14ac:dyDescent="0.3">
      <c r="A390" s="122" t="s">
        <v>124</v>
      </c>
      <c r="B390" s="127">
        <v>69</v>
      </c>
      <c r="C390" s="127">
        <v>69</v>
      </c>
      <c r="D390" s="127">
        <v>622</v>
      </c>
      <c r="E390" s="127">
        <v>163</v>
      </c>
      <c r="F390" s="129">
        <v>923</v>
      </c>
    </row>
    <row r="391" spans="1:6" x14ac:dyDescent="0.3">
      <c r="A391" s="71" t="s">
        <v>125</v>
      </c>
      <c r="B391" s="164">
        <v>26</v>
      </c>
      <c r="C391" s="165">
        <v>7</v>
      </c>
      <c r="D391" s="165">
        <v>184</v>
      </c>
      <c r="E391" s="165">
        <v>32</v>
      </c>
      <c r="F391" s="166">
        <v>249</v>
      </c>
    </row>
    <row r="392" spans="1:6" x14ac:dyDescent="0.3">
      <c r="A392" s="71" t="s">
        <v>126</v>
      </c>
      <c r="B392" s="158">
        <v>22</v>
      </c>
      <c r="C392" s="158">
        <v>16</v>
      </c>
      <c r="D392" s="158">
        <v>155</v>
      </c>
      <c r="E392" s="158">
        <v>32</v>
      </c>
      <c r="F392" s="160">
        <v>225</v>
      </c>
    </row>
    <row r="393" spans="1:6" x14ac:dyDescent="0.3">
      <c r="A393" s="71" t="s">
        <v>127</v>
      </c>
      <c r="B393" s="158">
        <v>33</v>
      </c>
      <c r="C393" s="158">
        <v>30</v>
      </c>
      <c r="D393" s="158">
        <v>315</v>
      </c>
      <c r="E393" s="158">
        <v>51</v>
      </c>
      <c r="F393" s="160">
        <v>429</v>
      </c>
    </row>
    <row r="394" spans="1:6" x14ac:dyDescent="0.3">
      <c r="A394" s="71" t="s">
        <v>128</v>
      </c>
      <c r="B394" s="158">
        <v>95</v>
      </c>
      <c r="C394" s="158">
        <v>45</v>
      </c>
      <c r="D394" s="158">
        <v>710</v>
      </c>
      <c r="E394" s="158">
        <v>263</v>
      </c>
      <c r="F394" s="160">
        <v>1113</v>
      </c>
    </row>
    <row r="395" spans="1:6" x14ac:dyDescent="0.3">
      <c r="A395" s="71" t="s">
        <v>129</v>
      </c>
      <c r="B395" s="158">
        <v>28</v>
      </c>
      <c r="C395" s="158">
        <v>28</v>
      </c>
      <c r="D395" s="158">
        <v>266</v>
      </c>
      <c r="E395" s="158">
        <v>81</v>
      </c>
      <c r="F395" s="160">
        <v>403</v>
      </c>
    </row>
    <row r="396" spans="1:6" x14ac:dyDescent="0.3">
      <c r="A396" s="71" t="s">
        <v>130</v>
      </c>
      <c r="B396" s="158">
        <v>119</v>
      </c>
      <c r="C396" s="158">
        <v>64</v>
      </c>
      <c r="D396" s="158">
        <v>972</v>
      </c>
      <c r="E396" s="158">
        <v>208</v>
      </c>
      <c r="F396" s="160">
        <v>1363</v>
      </c>
    </row>
    <row r="397" spans="1:6" x14ac:dyDescent="0.3">
      <c r="A397" s="71" t="s">
        <v>131</v>
      </c>
      <c r="B397" s="158">
        <v>159</v>
      </c>
      <c r="C397" s="158">
        <v>148</v>
      </c>
      <c r="D397" s="158">
        <v>1313</v>
      </c>
      <c r="E397" s="158">
        <v>342</v>
      </c>
      <c r="F397" s="160">
        <v>1962</v>
      </c>
    </row>
    <row r="398" spans="1:6" ht="18.75" customHeight="1" x14ac:dyDescent="0.3">
      <c r="A398" s="71" t="s">
        <v>132</v>
      </c>
      <c r="B398" s="158">
        <v>2</v>
      </c>
      <c r="C398" s="158">
        <v>1</v>
      </c>
      <c r="D398" s="158">
        <v>11</v>
      </c>
      <c r="E398" s="158">
        <v>6</v>
      </c>
      <c r="F398" s="160">
        <v>20</v>
      </c>
    </row>
    <row r="399" spans="1:6" ht="18.75" customHeight="1" x14ac:dyDescent="0.3">
      <c r="A399" s="71" t="s">
        <v>133</v>
      </c>
      <c r="B399" s="127">
        <v>4</v>
      </c>
      <c r="C399" s="127">
        <v>0</v>
      </c>
      <c r="D399" s="127">
        <v>7</v>
      </c>
      <c r="E399" s="127">
        <v>1</v>
      </c>
      <c r="F399" s="129">
        <v>12</v>
      </c>
    </row>
    <row r="400" spans="1:6" x14ac:dyDescent="0.3">
      <c r="A400" s="110" t="s">
        <v>9</v>
      </c>
      <c r="B400" s="178">
        <v>3556</v>
      </c>
      <c r="C400" s="178">
        <v>1460</v>
      </c>
      <c r="D400" s="178">
        <v>18650</v>
      </c>
      <c r="E400" s="178">
        <v>4997</v>
      </c>
      <c r="F400" s="179">
        <v>28663</v>
      </c>
    </row>
    <row r="401" spans="1:6" ht="63.75" customHeight="1" x14ac:dyDescent="0.3">
      <c r="A401" s="204" t="s">
        <v>184</v>
      </c>
      <c r="B401" s="205"/>
      <c r="C401" s="205"/>
      <c r="D401" s="205"/>
      <c r="E401" s="205"/>
      <c r="F401" s="206"/>
    </row>
  </sheetData>
  <sortState xmlns:xlrd2="http://schemas.microsoft.com/office/spreadsheetml/2017/richdata2" ref="B289:E291">
    <sortCondition descending="1" ref="E289:E291"/>
    <sortCondition descending="1" ref="D289:D291"/>
    <sortCondition descending="1" ref="C289:C291"/>
    <sortCondition descending="1" ref="B289:B291"/>
  </sortState>
  <mergeCells count="46">
    <mergeCell ref="A17:G17"/>
    <mergeCell ref="A219:G219"/>
    <mergeCell ref="A296:F296"/>
    <mergeCell ref="A6:A7"/>
    <mergeCell ref="A14:G14"/>
    <mergeCell ref="A41:A42"/>
    <mergeCell ref="B41:G41"/>
    <mergeCell ref="A62:G62"/>
    <mergeCell ref="A69:A70"/>
    <mergeCell ref="B69:G69"/>
    <mergeCell ref="A81:G81"/>
    <mergeCell ref="F6:H6"/>
    <mergeCell ref="B6:E6"/>
    <mergeCell ref="A96:G96"/>
    <mergeCell ref="A362:E362"/>
    <mergeCell ref="A84:E84"/>
    <mergeCell ref="A94:E94"/>
    <mergeCell ref="A159:G159"/>
    <mergeCell ref="A284:E284"/>
    <mergeCell ref="A357:F357"/>
    <mergeCell ref="A293:E293"/>
    <mergeCell ref="A319:E319"/>
    <mergeCell ref="A322:A323"/>
    <mergeCell ref="B322:F322"/>
    <mergeCell ref="A207:G207"/>
    <mergeCell ref="B210:D210"/>
    <mergeCell ref="E210:G210"/>
    <mergeCell ref="A121:E121"/>
    <mergeCell ref="A124:A125"/>
    <mergeCell ref="B124:G124"/>
    <mergeCell ref="A401:F401"/>
    <mergeCell ref="A163:E163"/>
    <mergeCell ref="A166:A167"/>
    <mergeCell ref="B166:G166"/>
    <mergeCell ref="A202:G202"/>
    <mergeCell ref="A217:G217"/>
    <mergeCell ref="A240:A241"/>
    <mergeCell ref="B240:F240"/>
    <mergeCell ref="A261:F261"/>
    <mergeCell ref="A268:A269"/>
    <mergeCell ref="B268:F268"/>
    <mergeCell ref="A280:F280"/>
    <mergeCell ref="G282:K282"/>
    <mergeCell ref="A365:A366"/>
    <mergeCell ref="B365:F365"/>
    <mergeCell ref="A210:A211"/>
  </mergeCells>
  <conditionalFormatting sqref="B126:B157">
    <cfRule type="colorScale" priority="206">
      <colorScale>
        <cfvo type="min"/>
        <cfvo type="max"/>
        <color rgb="FFFCFCFF"/>
        <color rgb="FFF8696B"/>
      </colorScale>
    </cfRule>
  </conditionalFormatting>
  <conditionalFormatting sqref="C126:C157">
    <cfRule type="colorScale" priority="195">
      <colorScale>
        <cfvo type="min"/>
        <cfvo type="max"/>
        <color rgb="FFFCFCFF"/>
        <color rgb="FFF8696B"/>
      </colorScale>
    </cfRule>
  </conditionalFormatting>
  <conditionalFormatting sqref="D126:D157">
    <cfRule type="colorScale" priority="29">
      <colorScale>
        <cfvo type="min"/>
        <cfvo type="max"/>
        <color theme="0"/>
        <color rgb="FFF8696B"/>
      </colorScale>
    </cfRule>
  </conditionalFormatting>
  <conditionalFormatting sqref="E126:E157">
    <cfRule type="colorScale" priority="28">
      <colorScale>
        <cfvo type="min"/>
        <cfvo type="max"/>
        <color theme="0"/>
        <color rgb="FFF8696B"/>
      </colorScale>
    </cfRule>
  </conditionalFormatting>
  <conditionalFormatting sqref="F126:F157">
    <cfRule type="colorScale" priority="27">
      <colorScale>
        <cfvo type="min"/>
        <cfvo type="max"/>
        <color theme="0"/>
        <color rgb="FFF8696B"/>
      </colorScale>
    </cfRule>
  </conditionalFormatting>
  <conditionalFormatting sqref="G126:G157">
    <cfRule type="colorScale" priority="26">
      <colorScale>
        <cfvo type="min"/>
        <cfvo type="max"/>
        <color theme="0"/>
        <color rgb="FFF8696B"/>
      </colorScale>
    </cfRule>
  </conditionalFormatting>
  <conditionalFormatting sqref="D88:D93">
    <cfRule type="iconSet" priority="244">
      <iconSet iconSet="3Arrows">
        <cfvo type="percent" val="0"/>
        <cfvo type="num" val="0"/>
        <cfvo type="num" val="0"/>
      </iconSet>
    </cfRule>
  </conditionalFormatting>
  <conditionalFormatting sqref="D288:D292">
    <cfRule type="iconSet" priority="245">
      <iconSet iconSet="3Arrows">
        <cfvo type="percent" val="0"/>
        <cfvo type="num" val="0"/>
        <cfvo type="num" val="0"/>
      </iconSet>
    </cfRule>
  </conditionalFormatting>
  <conditionalFormatting sqref="C168:C200">
    <cfRule type="colorScale" priority="300">
      <colorScale>
        <cfvo type="min"/>
        <cfvo type="max"/>
        <color theme="0"/>
        <color rgb="FFF8696B"/>
      </colorScale>
    </cfRule>
  </conditionalFormatting>
  <conditionalFormatting sqref="D168:D200">
    <cfRule type="colorScale" priority="301">
      <colorScale>
        <cfvo type="min"/>
        <cfvo type="max"/>
        <color theme="0"/>
        <color rgb="FFF8696B"/>
      </colorScale>
    </cfRule>
  </conditionalFormatting>
  <conditionalFormatting sqref="E168:E200">
    <cfRule type="colorScale" priority="302">
      <colorScale>
        <cfvo type="min"/>
        <cfvo type="max"/>
        <color theme="0"/>
        <color rgb="FFF8696B"/>
      </colorScale>
    </cfRule>
  </conditionalFormatting>
  <conditionalFormatting sqref="F168:F200">
    <cfRule type="colorScale" priority="303">
      <colorScale>
        <cfvo type="min"/>
        <cfvo type="max"/>
        <color theme="0"/>
        <color rgb="FFF8696B"/>
      </colorScale>
    </cfRule>
  </conditionalFormatting>
  <conditionalFormatting sqref="G168:G200">
    <cfRule type="colorScale" priority="304">
      <colorScale>
        <cfvo type="min"/>
        <cfvo type="max"/>
        <color theme="0"/>
        <color rgb="FFF8696B"/>
      </colorScale>
    </cfRule>
  </conditionalFormatting>
  <conditionalFormatting sqref="B168:B200">
    <cfRule type="colorScale" priority="305">
      <colorScale>
        <cfvo type="min"/>
        <cfvo type="max"/>
        <color theme="0"/>
        <color rgb="FFF8696B"/>
      </colorScale>
    </cfRule>
  </conditionalFormatting>
  <conditionalFormatting sqref="D324:D355">
    <cfRule type="colorScale" priority="320">
      <colorScale>
        <cfvo type="min"/>
        <cfvo type="max"/>
        <color theme="0"/>
        <color rgb="FFF8696B"/>
      </colorScale>
    </cfRule>
  </conditionalFormatting>
  <conditionalFormatting sqref="C324:C355">
    <cfRule type="colorScale" priority="328">
      <colorScale>
        <cfvo type="min"/>
        <cfvo type="max"/>
        <color theme="0"/>
        <color rgb="FFF8696B"/>
      </colorScale>
    </cfRule>
  </conditionalFormatting>
  <conditionalFormatting sqref="B367:B399">
    <cfRule type="colorScale" priority="329">
      <colorScale>
        <cfvo type="min"/>
        <cfvo type="max"/>
        <color rgb="FFFCFCFF"/>
        <color rgb="FFF8696B"/>
      </colorScale>
    </cfRule>
  </conditionalFormatting>
  <conditionalFormatting sqref="C367:C399">
    <cfRule type="colorScale" priority="330">
      <colorScale>
        <cfvo type="min"/>
        <cfvo type="max"/>
        <color theme="0"/>
        <color rgb="FFF8696B"/>
      </colorScale>
    </cfRule>
  </conditionalFormatting>
  <conditionalFormatting sqref="D367:D399">
    <cfRule type="colorScale" priority="331">
      <colorScale>
        <cfvo type="min"/>
        <cfvo type="max"/>
        <color rgb="FFFCFCFF"/>
        <color rgb="FFF8696B"/>
      </colorScale>
    </cfRule>
  </conditionalFormatting>
  <conditionalFormatting sqref="F367:F399">
    <cfRule type="colorScale" priority="332">
      <colorScale>
        <cfvo type="min"/>
        <cfvo type="max"/>
        <color theme="0"/>
        <color rgb="FFF8696B"/>
      </colorScale>
    </cfRule>
  </conditionalFormatting>
  <conditionalFormatting sqref="E367:E399">
    <cfRule type="colorScale" priority="333">
      <colorScale>
        <cfvo type="min"/>
        <cfvo type="max"/>
        <color theme="0"/>
        <color rgb="FFF8696B"/>
      </colorScale>
    </cfRule>
  </conditionalFormatting>
  <conditionalFormatting sqref="B324:F355">
    <cfRule type="colorScale" priority="3">
      <colorScale>
        <cfvo type="min"/>
        <cfvo type="max"/>
        <color theme="0"/>
        <color rgb="FFF8696B"/>
      </colorScale>
    </cfRule>
  </conditionalFormatting>
  <conditionalFormatting sqref="E324:E355">
    <cfRule type="colorScale" priority="2">
      <colorScale>
        <cfvo type="min"/>
        <cfvo type="max"/>
        <color theme="0"/>
        <color rgb="FFF8696B"/>
      </colorScale>
    </cfRule>
  </conditionalFormatting>
  <conditionalFormatting sqref="F324:F355">
    <cfRule type="colorScale" priority="1">
      <colorScale>
        <cfvo type="min"/>
        <cfvo type="max"/>
        <color theme="0"/>
        <color rgb="FFF8696B"/>
      </colorScale>
    </cfRule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Patología</vt:lpstr>
      <vt:lpstr>Clínica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CRNV</dc:creator>
  <cp:keywords/>
  <dc:description/>
  <cp:lastModifiedBy>Ingrid Paola Suarez Rubiano</cp:lastModifiedBy>
  <cp:revision/>
  <dcterms:created xsi:type="dcterms:W3CDTF">2017-04-25T16:02:54Z</dcterms:created>
  <dcterms:modified xsi:type="dcterms:W3CDTF">2026-08-10T17:06:13Z</dcterms:modified>
  <cp:category/>
  <cp:contentStatus/>
</cp:coreProperties>
</file>