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theme/themeOverride1.xml" ContentType="application/vnd.openxmlformats-officedocument.themeOverrid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theme/themeOverride2.xml" ContentType="application/vnd.openxmlformats-officedocument.themeOverrid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aura.hurtado\Documents\Boletines_mensuales\Noviembre\vam\"/>
    </mc:Choice>
  </mc:AlternateContent>
  <bookViews>
    <workbookView xWindow="0" yWindow="0" windowWidth="28800" windowHeight="11130"/>
  </bookViews>
  <sheets>
    <sheet name="Patología" sheetId="1" r:id="rId1"/>
    <sheet name="Clínica" sheetId="2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79" i="2" l="1"/>
  <c r="E78" i="2"/>
  <c r="E77" i="2"/>
  <c r="E76" i="2"/>
  <c r="E75" i="2"/>
  <c r="E74" i="2"/>
  <c r="E73" i="2"/>
  <c r="D79" i="2"/>
  <c r="D78" i="2"/>
  <c r="D77" i="2"/>
  <c r="D76" i="2"/>
  <c r="D75" i="2"/>
  <c r="D74" i="2"/>
  <c r="D73" i="2"/>
  <c r="D19" i="1" l="1"/>
  <c r="D20" i="1"/>
  <c r="D21" i="1"/>
  <c r="D22" i="1"/>
  <c r="D68" i="1" l="1"/>
  <c r="E68" i="1"/>
  <c r="D70" i="1"/>
  <c r="E70" i="1"/>
  <c r="D69" i="1"/>
  <c r="E69" i="1"/>
  <c r="D72" i="1"/>
  <c r="E72" i="1"/>
  <c r="C27" i="2" l="1"/>
  <c r="C24" i="2" l="1"/>
  <c r="C25" i="2"/>
  <c r="C26" i="2"/>
  <c r="C23" i="2"/>
  <c r="C28" i="2"/>
  <c r="E71" i="1" l="1"/>
  <c r="D71" i="1" l="1"/>
</calcChain>
</file>

<file path=xl/sharedStrings.xml><?xml version="1.0" encoding="utf-8"?>
<sst xmlns="http://schemas.openxmlformats.org/spreadsheetml/2006/main" count="427" uniqueCount="156">
  <si>
    <t>Hombre</t>
  </si>
  <si>
    <t>Mujer</t>
  </si>
  <si>
    <t>Arauca</t>
  </si>
  <si>
    <t>Armenia</t>
  </si>
  <si>
    <t>Barranquilla</t>
  </si>
  <si>
    <t>Bucaramanga</t>
  </si>
  <si>
    <t>Cúcuta</t>
  </si>
  <si>
    <t>Florencia</t>
  </si>
  <si>
    <t>Ibagué</t>
  </si>
  <si>
    <t>Leticia</t>
  </si>
  <si>
    <t>Manizales</t>
  </si>
  <si>
    <t>Medellín</t>
  </si>
  <si>
    <t>Montería</t>
  </si>
  <si>
    <t>Neiva</t>
  </si>
  <si>
    <t>Pasto</t>
  </si>
  <si>
    <t>Pereira</t>
  </si>
  <si>
    <t>Popayán</t>
  </si>
  <si>
    <t>Quibdó</t>
  </si>
  <si>
    <t>Riohacha</t>
  </si>
  <si>
    <t>Santa Marta</t>
  </si>
  <si>
    <t>Santiago de Cali</t>
  </si>
  <si>
    <t>Sincelejo</t>
  </si>
  <si>
    <t>Tunja</t>
  </si>
  <si>
    <t>Valledupar</t>
  </si>
  <si>
    <t>Villavicencio</t>
  </si>
  <si>
    <t>Yopal</t>
  </si>
  <si>
    <t>Manera de Muerte</t>
  </si>
  <si>
    <t>Total</t>
  </si>
  <si>
    <t>Homicidio</t>
  </si>
  <si>
    <t>Accidental</t>
  </si>
  <si>
    <t>Suicidio</t>
  </si>
  <si>
    <t xml:space="preserve">Total </t>
  </si>
  <si>
    <t>Grupo de edad</t>
  </si>
  <si>
    <t>Municipio del hecho</t>
  </si>
  <si>
    <t>San José del Guaviare</t>
  </si>
  <si>
    <t>Lesiones accidentales</t>
  </si>
  <si>
    <t>Violencia interpersonal</t>
  </si>
  <si>
    <t>Violencia intrafamiliar</t>
  </si>
  <si>
    <t>Variación absoluta</t>
  </si>
  <si>
    <t>Contexto de violencia</t>
  </si>
  <si>
    <t>Mitú</t>
  </si>
  <si>
    <t>Bogotá, D.C.</t>
  </si>
  <si>
    <t>Cartagena de Indias</t>
  </si>
  <si>
    <t>Ciclo vital</t>
  </si>
  <si>
    <t>Eventos de transporte</t>
  </si>
  <si>
    <t>Lesiones en eventos de transporte</t>
  </si>
  <si>
    <t>Exámenes médico legales por presunto delito sexual</t>
  </si>
  <si>
    <t>Mocoa</t>
  </si>
  <si>
    <t>Presunto delito sexual</t>
  </si>
  <si>
    <t>Cuadro 1.1</t>
  </si>
  <si>
    <t>Cuadro 1.2</t>
  </si>
  <si>
    <t>Manera de muerte</t>
  </si>
  <si>
    <t>Total general</t>
  </si>
  <si>
    <t>Cuadro 1.3</t>
  </si>
  <si>
    <t>Cuadro 1.4</t>
  </si>
  <si>
    <t>Variación porcentual %</t>
  </si>
  <si>
    <t>Cuadro 2.1</t>
  </si>
  <si>
    <t>Cuadro 2.2</t>
  </si>
  <si>
    <t>Cuadro 2.3</t>
  </si>
  <si>
    <t>Cuadro 2.4</t>
  </si>
  <si>
    <t>Cuadro 2.5</t>
  </si>
  <si>
    <t>Cuadro 2.6</t>
  </si>
  <si>
    <t>Ciudades capitales de Colombia</t>
  </si>
  <si>
    <r>
      <t>Total</t>
    </r>
    <r>
      <rPr>
        <b/>
        <vertAlign val="superscript"/>
        <sz val="10"/>
        <color theme="1"/>
        <rFont val="Arial Narrow"/>
        <family val="2"/>
      </rPr>
      <t>pr</t>
    </r>
  </si>
  <si>
    <t>Cuadro 1.5</t>
  </si>
  <si>
    <r>
      <t>Año 2024</t>
    </r>
    <r>
      <rPr>
        <b/>
        <vertAlign val="superscript"/>
        <sz val="10"/>
        <color theme="0"/>
        <rFont val="Arial Narrow"/>
        <family val="2"/>
      </rPr>
      <t>pr</t>
    </r>
  </si>
  <si>
    <r>
      <t>Año 2025</t>
    </r>
    <r>
      <rPr>
        <b/>
        <vertAlign val="superscript"/>
        <sz val="10"/>
        <color theme="0"/>
        <rFont val="Arial Narrow"/>
        <family val="2"/>
      </rPr>
      <t>pr</t>
    </r>
  </si>
  <si>
    <r>
      <t>Homicidio</t>
    </r>
    <r>
      <rPr>
        <vertAlign val="superscript"/>
        <sz val="10"/>
        <color theme="1"/>
        <rFont val="Arial Narrow"/>
        <family val="2"/>
      </rPr>
      <t>1</t>
    </r>
  </si>
  <si>
    <r>
      <t>Homicidio</t>
    </r>
    <r>
      <rPr>
        <b/>
        <vertAlign val="superscript"/>
        <sz val="10"/>
        <color theme="1"/>
        <rFont val="Arial Narrow"/>
        <family val="2"/>
      </rPr>
      <t>1</t>
    </r>
  </si>
  <si>
    <t>Amazonas</t>
  </si>
  <si>
    <t>Antioquia</t>
  </si>
  <si>
    <t>Archipiélago de San Andrés, Providencia y Santa Catalina</t>
  </si>
  <si>
    <t>Atlántico</t>
  </si>
  <si>
    <t>Bogotá, D. C.</t>
  </si>
  <si>
    <t>Bolívar</t>
  </si>
  <si>
    <t>Boyacá</t>
  </si>
  <si>
    <t>Caldas</t>
  </si>
  <si>
    <t>Caquetá</t>
  </si>
  <si>
    <t>Casanare</t>
  </si>
  <si>
    <t>Cauca</t>
  </si>
  <si>
    <t>Cesar</t>
  </si>
  <si>
    <t>Chocó</t>
  </si>
  <si>
    <t>Córdoba</t>
  </si>
  <si>
    <t>Cundinamarca</t>
  </si>
  <si>
    <t>Guaviare</t>
  </si>
  <si>
    <t>Huila</t>
  </si>
  <si>
    <t>La Guajira</t>
  </si>
  <si>
    <t>Magdalena</t>
  </si>
  <si>
    <t>Meta</t>
  </si>
  <si>
    <t>Nariño</t>
  </si>
  <si>
    <t>Norte de Santander</t>
  </si>
  <si>
    <t>Putumayo</t>
  </si>
  <si>
    <t>Quindio</t>
  </si>
  <si>
    <t>Risaralda</t>
  </si>
  <si>
    <t>Santander</t>
  </si>
  <si>
    <t>Sucre</t>
  </si>
  <si>
    <t>Tolima</t>
  </si>
  <si>
    <t>Valle del Cauca</t>
  </si>
  <si>
    <t>Vaupés</t>
  </si>
  <si>
    <t>Sin información</t>
  </si>
  <si>
    <t>Departamento del hecho</t>
  </si>
  <si>
    <t>Cuadro 1.6</t>
  </si>
  <si>
    <r>
      <t xml:space="preserve">Homicidio </t>
    </r>
    <r>
      <rPr>
        <vertAlign val="superscript"/>
        <sz val="10"/>
        <color theme="1"/>
        <rFont val="Arial Narrow"/>
        <family val="2"/>
      </rPr>
      <t>1</t>
    </r>
  </si>
  <si>
    <t>Vichada</t>
  </si>
  <si>
    <t>Colombia</t>
  </si>
  <si>
    <t>Violencia de pareja</t>
  </si>
  <si>
    <t>Quindío</t>
  </si>
  <si>
    <t>Comparativo en cifras de muertes violentas en adultos mayores por año del hecho y sexo de la víctima, según manera de muerte</t>
  </si>
  <si>
    <t>(60 a 64)</t>
  </si>
  <si>
    <t>(65 a 69)</t>
  </si>
  <si>
    <t>(70 a 74)</t>
  </si>
  <si>
    <t>(75 a 79)</t>
  </si>
  <si>
    <t>(80 y más)</t>
  </si>
  <si>
    <t>Cifras de muertes violentas en adultos mayores por manera de muerte, según grupo de edad</t>
  </si>
  <si>
    <t>Anciano joven (60 a 74)</t>
  </si>
  <si>
    <t>Anciano (75 a 89)</t>
  </si>
  <si>
    <t>Anciano longevo (90 y más)</t>
  </si>
  <si>
    <t>Comparativo en cifras de lesiones no fatales en adultos mayores por año del hecho y sexo de la víctima, según contexto de violencia</t>
  </si>
  <si>
    <t>Cifras de lesiones no fatales en adultos mayores por contexto de violencia, según grupo de edad</t>
  </si>
  <si>
    <t>Cifras de lesiones no fatales en adultos mayores por contexto de violencia según departamento del hecho</t>
  </si>
  <si>
    <t>Cifras de muertes violentas en adultos mayores por manera de muerte según departamento del hecho</t>
  </si>
  <si>
    <t>Cifras de muertes violentas en adultos mayores por manera de muerte según ciudades capitales</t>
  </si>
  <si>
    <t>Cifras de muertes violentas en adultos mayores por manera de muerte, según ciclo vital</t>
  </si>
  <si>
    <t>Cifras de lesiones no fatales en adultos mayores por contexto de violencia, según ciclo vital</t>
  </si>
  <si>
    <t>Cifras de lesiones no fatales en adultos mayores por contexto de violencia según ciudades capitales</t>
  </si>
  <si>
    <t>Puerto Carreño</t>
  </si>
  <si>
    <t>San Andrés</t>
  </si>
  <si>
    <r>
      <t>Variación absoluta y porcentual de 2025</t>
    </r>
    <r>
      <rPr>
        <b/>
        <vertAlign val="superscript"/>
        <sz val="11"/>
        <rFont val="Arial Narrow"/>
        <family val="2"/>
      </rPr>
      <t xml:space="preserve">pr </t>
    </r>
    <r>
      <rPr>
        <b/>
        <sz val="11"/>
        <rFont val="Arial Narrow"/>
        <family val="2"/>
      </rPr>
      <t>respecto a 2024</t>
    </r>
    <r>
      <rPr>
        <b/>
        <vertAlign val="superscript"/>
        <sz val="11"/>
        <rFont val="Arial Narrow"/>
        <family val="2"/>
      </rPr>
      <t xml:space="preserve">pr </t>
    </r>
    <r>
      <rPr>
        <b/>
        <sz val="11"/>
        <rFont val="Arial Narrow"/>
        <family val="2"/>
      </rPr>
      <t>según contexto de violencia</t>
    </r>
  </si>
  <si>
    <r>
      <t>Variación absoluta y porcentual de 2025</t>
    </r>
    <r>
      <rPr>
        <b/>
        <vertAlign val="superscript"/>
        <sz val="11"/>
        <rFont val="Arial Narrow"/>
        <family val="2"/>
      </rPr>
      <t xml:space="preserve">pr </t>
    </r>
    <r>
      <rPr>
        <b/>
        <sz val="11"/>
        <rFont val="Arial Narrow"/>
        <family val="2"/>
      </rPr>
      <t>respecto a 2024</t>
    </r>
    <r>
      <rPr>
        <b/>
        <vertAlign val="superscript"/>
        <sz val="11"/>
        <rFont val="Arial Narrow"/>
        <family val="2"/>
      </rPr>
      <t xml:space="preserve">pr </t>
    </r>
    <r>
      <rPr>
        <b/>
        <sz val="11"/>
        <rFont val="Arial Narrow"/>
        <family val="2"/>
      </rPr>
      <t>según manera de muerte</t>
    </r>
  </si>
  <si>
    <t>-</t>
  </si>
  <si>
    <t>Guainía</t>
  </si>
  <si>
    <r>
      <rPr>
        <b/>
        <sz val="8"/>
        <rFont val="Arial Narrow"/>
        <family val="2"/>
      </rPr>
      <t>Fuente:</t>
    </r>
    <r>
      <rPr>
        <sz val="8"/>
        <rFont val="Arial Narrow"/>
        <family val="2"/>
      </rPr>
      <t xml:space="preserve"> Instituto Nacional de Medicina Legal y Ciencias Forenses - INMLCF, Grupo Centro de Referencia Nacional Sobre Violencia - GCERN
Sistema de Información de Clínica y Odontología Forense - SICLICO
</t>
    </r>
    <r>
      <rPr>
        <b/>
        <sz val="8"/>
        <rFont val="Arial Narrow"/>
        <family val="2"/>
      </rPr>
      <t>pr</t>
    </r>
    <r>
      <rPr>
        <sz val="8"/>
        <rFont val="Arial Narrow"/>
        <family val="2"/>
      </rPr>
      <t xml:space="preserve">: cifra preliminar
</t>
    </r>
  </si>
  <si>
    <r>
      <rPr>
        <b/>
        <sz val="8"/>
        <rFont val="Arial Narrow"/>
        <family val="2"/>
      </rPr>
      <t>Fuente:</t>
    </r>
    <r>
      <rPr>
        <sz val="8"/>
        <rFont val="Arial Narrow"/>
        <family val="2"/>
      </rPr>
      <t xml:space="preserve"> Instituto Nacional de Medicina Legal y Ciencias Forenses - INMLCF Grupo Centro de Referencia Nacional Sobre Violencia - GCERN
Sistema de Información de Clínica y Odontología Forense - SICLICO
</t>
    </r>
    <r>
      <rPr>
        <b/>
        <sz val="8"/>
        <rFont val="Arial Narrow"/>
        <family val="2"/>
      </rPr>
      <t>pr</t>
    </r>
    <r>
      <rPr>
        <sz val="8"/>
        <rFont val="Arial Narrow"/>
        <family val="2"/>
      </rPr>
      <t xml:space="preserve">: cifra preliminar
</t>
    </r>
  </si>
  <si>
    <r>
      <rPr>
        <b/>
        <sz val="8"/>
        <rFont val="Arial Narrow"/>
        <family val="2"/>
      </rPr>
      <t>Fuente:</t>
    </r>
    <r>
      <rPr>
        <sz val="8"/>
        <rFont val="Arial Narrow"/>
        <family val="2"/>
      </rPr>
      <t xml:space="preserve"> Instituto Nacional de Medicina Legal y Ciencias Forenses - INMLCF Grupo Centro de Referencia Nacional Sobre Violencia - GCERN
Sistema de Información de Clínica y Odontología Forense - SICLICO
</t>
    </r>
    <r>
      <rPr>
        <b/>
        <sz val="8"/>
        <rFont val="Arial Narrow"/>
        <family val="2"/>
      </rPr>
      <t>pr</t>
    </r>
    <r>
      <rPr>
        <sz val="8"/>
        <rFont val="Arial Narrow"/>
        <family val="2"/>
      </rPr>
      <t xml:space="preserve">: cifra preliminar
-: No se registraron casos
</t>
    </r>
  </si>
  <si>
    <r>
      <rPr>
        <b/>
        <sz val="8"/>
        <rFont val="Arial Narrow"/>
        <family val="2"/>
      </rPr>
      <t>Fuente:</t>
    </r>
    <r>
      <rPr>
        <sz val="8"/>
        <rFont val="Arial Narrow"/>
        <family val="2"/>
      </rPr>
      <t xml:space="preserve"> Instituto Nacional de Medicina Legal y Ciencias Forenses - INMLCF, Grupo Centro de Referencia Nacional Sobre Violencia - GCERN
Sistema de Información de Clínica y Odontología Forense - SICLICO
</t>
    </r>
    <r>
      <rPr>
        <b/>
        <sz val="8"/>
        <rFont val="Arial Narrow"/>
        <family val="2"/>
      </rPr>
      <t>pr</t>
    </r>
    <r>
      <rPr>
        <sz val="8"/>
        <rFont val="Arial Narrow"/>
        <family val="2"/>
      </rPr>
      <t>: cifra preliminar</t>
    </r>
  </si>
  <si>
    <r>
      <rPr>
        <b/>
        <sz val="8"/>
        <color theme="1"/>
        <rFont val="Arial Narrow"/>
        <family val="2"/>
      </rPr>
      <t>Fuente</t>
    </r>
    <r>
      <rPr>
        <sz val="8"/>
        <color theme="1"/>
        <rFont val="Arial Narrow"/>
        <family val="2"/>
      </rPr>
      <t xml:space="preserve">: Instituto Nacional de Medicina Legal y Ciencias Forenses - INMLCF 
Grupo Centro de Referencia Nacional Sobre Violencia - GCERN
Sistema de Información de Clínica y Odontología Forense - SICLICO
</t>
    </r>
    <r>
      <rPr>
        <b/>
        <sz val="8"/>
        <color theme="1"/>
        <rFont val="Arial Narrow"/>
        <family val="2"/>
      </rPr>
      <t>pr:</t>
    </r>
    <r>
      <rPr>
        <sz val="8"/>
        <color theme="1"/>
        <rFont val="Arial Narrow"/>
        <family val="2"/>
      </rPr>
      <t xml:space="preserve"> cifra preliminar
-:No se registraron casos</t>
    </r>
  </si>
  <si>
    <r>
      <rPr>
        <b/>
        <sz val="8"/>
        <rFont val="Arial Narrow"/>
        <family val="2"/>
      </rPr>
      <t>Fuente:</t>
    </r>
    <r>
      <rPr>
        <sz val="8"/>
        <rFont val="Arial Narrow"/>
        <family val="2"/>
      </rPr>
      <t xml:space="preserve"> Instituto Nacional de Medicina Legal y Ciencias Forenses - INMLCF Grupo Centro de Referencia Nacional Sobre Violencia - GCERN
Sistema de Información Red de Desaparecidos y Cadáveres - SIRDEC
</t>
    </r>
    <r>
      <rPr>
        <b/>
        <sz val="8"/>
        <rFont val="Arial Narrow"/>
        <family val="2"/>
      </rPr>
      <t>1</t>
    </r>
    <r>
      <rPr>
        <sz val="8"/>
        <rFont val="Arial Narrow"/>
        <family val="2"/>
      </rPr>
      <t xml:space="preserve"> La clasificación de homicidio aplicada por el INMLCF no tipifica un delito ni hace juicios de responsabilidad. Desde el punto de vista médico legal es “El que matare a otro”; de forma intencional o no intencional, la clasificación, de carácter forense, se genera en el contexto de la información aportada por la autoridad competente y los hallazgos durante el procedimiento de necropsia.
</t>
    </r>
    <r>
      <rPr>
        <b/>
        <sz val="8"/>
        <rFont val="Arial Narrow"/>
        <family val="2"/>
      </rPr>
      <t>pr:</t>
    </r>
    <r>
      <rPr>
        <sz val="8"/>
        <rFont val="Arial Narrow"/>
        <family val="2"/>
      </rPr>
      <t xml:space="preserve"> cifra preliminar
</t>
    </r>
  </si>
  <si>
    <r>
      <t>Fuente: In</t>
    </r>
    <r>
      <rPr>
        <sz val="8"/>
        <color theme="1"/>
        <rFont val="Arial Narrow"/>
        <family val="2"/>
      </rPr>
      <t xml:space="preserve">stituto Nacional de Medicina Legal y Ciencias Forenses - INMLCF Grupo Centro de Referencia Nacional Sobre Violencia - GCERN. Sistema de Información Red de Desaparecidos y Cadáveres - SIRDEC
</t>
    </r>
    <r>
      <rPr>
        <b/>
        <sz val="8"/>
        <color theme="1"/>
        <rFont val="Arial Narrow"/>
        <family val="2"/>
      </rPr>
      <t>1</t>
    </r>
    <r>
      <rPr>
        <sz val="8"/>
        <color theme="1"/>
        <rFont val="Arial Narrow"/>
        <family val="2"/>
      </rPr>
      <t xml:space="preserve"> La clasificación de homicidio aplicada por el INMLCF no tipifica un delito ni hace juicios de responsabilidad. Desde el punto de vista médico legal es “El que matare a otro”; de forma intencional o no intencional, la clasificación, de carácter forense, se genera en el contexto de la información aportada por la autoridad competente y los hallazgos durante el procedimiento de necropsia.
</t>
    </r>
    <r>
      <rPr>
        <b/>
        <sz val="8"/>
        <color theme="1"/>
        <rFont val="Arial Narrow"/>
        <family val="2"/>
      </rPr>
      <t>pr:</t>
    </r>
    <r>
      <rPr>
        <sz val="8"/>
        <color theme="1"/>
        <rFont val="Arial Narrow"/>
        <family val="2"/>
      </rPr>
      <t xml:space="preserve"> cifra preliminar
</t>
    </r>
    <r>
      <rPr>
        <b/>
        <sz val="8"/>
        <color theme="1"/>
        <rFont val="Arial Narrow"/>
        <family val="2"/>
      </rPr>
      <t xml:space="preserve">
</t>
    </r>
  </si>
  <si>
    <r>
      <rPr>
        <b/>
        <sz val="8"/>
        <color theme="1"/>
        <rFont val="Arial Narrow"/>
        <family val="2"/>
      </rPr>
      <t>Fuente:</t>
    </r>
    <r>
      <rPr>
        <sz val="8"/>
        <color theme="1"/>
        <rFont val="Arial Narrow"/>
        <family val="2"/>
      </rPr>
      <t xml:space="preserve"> Instituto Nacional de Medicina Legal y Ciencias Forenses - INMLCF, Grupo Centro de Referencia Nacional Sobre Violencia - GCERN. Sistema de Información Red de Desaparecidos y Cadáveres - SIRDEC
1  La clasificación de homicidio aplicada por el INMLCF no tipifica un delito ni hace juicios de responsabilidad. Desde el punto de vista médico legal es “El que matare a otro”; de forma intencional o no intencional, la clasificación, de carácter forense, se genera en el contexto de la información aportada por la autoridad competente y los hallazgos durante el procedimiento de necropsia.
</t>
    </r>
    <r>
      <rPr>
        <b/>
        <sz val="8"/>
        <color theme="1"/>
        <rFont val="Arial Narrow"/>
        <family val="2"/>
      </rPr>
      <t xml:space="preserve">pr: </t>
    </r>
    <r>
      <rPr>
        <sz val="8"/>
        <color theme="1"/>
        <rFont val="Arial Narrow"/>
        <family val="2"/>
      </rPr>
      <t xml:space="preserve">cifra preliminar
</t>
    </r>
  </si>
  <si>
    <r>
      <rPr>
        <b/>
        <sz val="8"/>
        <color theme="1"/>
        <rFont val="Arial Narrow"/>
        <family val="2"/>
      </rPr>
      <t>Fuente:</t>
    </r>
    <r>
      <rPr>
        <sz val="8"/>
        <color theme="1"/>
        <rFont val="Arial Narrow"/>
        <family val="2"/>
      </rPr>
      <t xml:space="preserve"> Instituto Nacional de Medicina Legal y Ciencias Forenses - INMLCF, Grupo Centro de Referencia Nacional Sobre Violencia - GCERN. Sistema de Información Red de Desaparecidos y Cadáveres - SIRDEC
</t>
    </r>
    <r>
      <rPr>
        <b/>
        <sz val="8"/>
        <color theme="1"/>
        <rFont val="Arial Narrow"/>
        <family val="2"/>
      </rPr>
      <t>1</t>
    </r>
    <r>
      <rPr>
        <sz val="8"/>
        <color theme="1"/>
        <rFont val="Arial Narrow"/>
        <family val="2"/>
      </rPr>
      <t xml:space="preserve">  La clasificación de homicidio aplicada por el INMLCF no tipifica un delito ni hace juicios de responsabilidad. Desde el punto de vista médico legal es “El que matare a otro”; de forma intencional o no intencional, la clasificación, de carácter forense, se genera en el contexto de la información aportada por la autoridad competente y los hallazgos durante el procedimiento de necropsia.
</t>
    </r>
    <r>
      <rPr>
        <b/>
        <sz val="8"/>
        <color theme="1"/>
        <rFont val="Arial Narrow"/>
        <family val="2"/>
      </rPr>
      <t>pr:</t>
    </r>
    <r>
      <rPr>
        <sz val="8"/>
        <color theme="1"/>
        <rFont val="Arial Narrow"/>
        <family val="2"/>
      </rPr>
      <t xml:space="preserve"> cifra preliminar
</t>
    </r>
  </si>
  <si>
    <r>
      <rPr>
        <b/>
        <sz val="8"/>
        <color theme="1"/>
        <rFont val="Arial Narrow"/>
        <family val="2"/>
      </rPr>
      <t>Fuente:</t>
    </r>
    <r>
      <rPr>
        <sz val="8"/>
        <color theme="1"/>
        <rFont val="Arial Narrow"/>
        <family val="2"/>
      </rPr>
      <t xml:space="preserve"> Instituto Nacional de Medicina Legal y Ciencias Forenses - INMLCF, Grupo Centro de Referencia Nacional Sobre Violencia - GCERN
Sistema de Información Red de Desaparecidos y Cadáveres - SIRDEC
</t>
    </r>
    <r>
      <rPr>
        <b/>
        <sz val="8"/>
        <color theme="1"/>
        <rFont val="Arial Narrow"/>
        <family val="2"/>
      </rPr>
      <t>1</t>
    </r>
    <r>
      <rPr>
        <sz val="8"/>
        <color theme="1"/>
        <rFont val="Arial Narrow"/>
        <family val="2"/>
      </rPr>
      <t xml:space="preserve"> La clasificación de homicidio aplicada por el INMLCF no tipifica un delito ni hace juicios de responsabilidad. Desde el punto de vista médico legal es “El que matare a otro”; de forma intencional o no intencional, la clasificación, de carácter forense, se genera en el contexto de la información aportada por la autoridad competente y los hallazgos durante el procedimiento de necropsia.
</t>
    </r>
    <r>
      <rPr>
        <b/>
        <sz val="8"/>
        <color theme="1"/>
        <rFont val="Arial Narrow"/>
        <family val="2"/>
      </rPr>
      <t>pr</t>
    </r>
    <r>
      <rPr>
        <sz val="8"/>
        <color theme="1"/>
        <rFont val="Arial Narrow"/>
        <family val="2"/>
      </rPr>
      <t>: cifra preliminar
-: No se registraron casos</t>
    </r>
  </si>
  <si>
    <r>
      <rPr>
        <b/>
        <sz val="8"/>
        <color theme="1"/>
        <rFont val="Arial Narrow"/>
        <family val="2"/>
      </rPr>
      <t>Fuente</t>
    </r>
    <r>
      <rPr>
        <sz val="8"/>
        <color theme="1"/>
        <rFont val="Arial Narrow"/>
        <family val="2"/>
      </rPr>
      <t xml:space="preserve">: Instituto Nacional de Medicina Legal y Ciencias Forenses - INMLCF, Grupo Centro de Referencia Nacional Sobre Violencia - GCERN. Sistema de Información Red de Desaparecidos y Cadáveres - SIRDEC
</t>
    </r>
    <r>
      <rPr>
        <b/>
        <sz val="8"/>
        <color theme="1"/>
        <rFont val="Arial Narrow"/>
        <family val="2"/>
      </rPr>
      <t>1</t>
    </r>
    <r>
      <rPr>
        <sz val="8"/>
        <color theme="1"/>
        <rFont val="Arial Narrow"/>
        <family val="2"/>
      </rPr>
      <t xml:space="preserve"> La clasificación de homicidio aplicada por el INMLCF no tipifica un delito ni hace juicios de responsabilidad. Desde el punto de vista médico legal es “El que matare a otro”; de forma intencional o no intencional, la clasificación, de carácter forense, se genera en el contexto de la información aportada por la autoridad competente y los hallazgos durante el procedimiento de necropsia.
</t>
    </r>
    <r>
      <rPr>
        <b/>
        <sz val="8"/>
        <color theme="1"/>
        <rFont val="Arial Narrow"/>
        <family val="2"/>
      </rPr>
      <t>pr</t>
    </r>
    <r>
      <rPr>
        <sz val="8"/>
        <color theme="1"/>
        <rFont val="Arial Narrow"/>
        <family val="2"/>
      </rPr>
      <t xml:space="preserve">: cifra preliminar
</t>
    </r>
    <r>
      <rPr>
        <b/>
        <sz val="8"/>
        <color theme="1"/>
        <rFont val="Arial Narrow"/>
        <family val="2"/>
      </rPr>
      <t>-</t>
    </r>
    <r>
      <rPr>
        <sz val="8"/>
        <color theme="1"/>
        <rFont val="Arial Narrow"/>
        <family val="2"/>
      </rPr>
      <t>: No se registraron casos</t>
    </r>
  </si>
  <si>
    <t>Inírida</t>
  </si>
  <si>
    <t>Indet.</t>
  </si>
  <si>
    <r>
      <t>Enero - noviembre 2024</t>
    </r>
    <r>
      <rPr>
        <vertAlign val="superscript"/>
        <sz val="11"/>
        <color theme="1"/>
        <rFont val="Arial Narrow"/>
        <family val="2"/>
      </rPr>
      <t>pr</t>
    </r>
    <r>
      <rPr>
        <sz val="11"/>
        <color theme="1"/>
        <rFont val="Arial Narrow"/>
        <family val="2"/>
      </rPr>
      <t xml:space="preserve"> y 2025</t>
    </r>
    <r>
      <rPr>
        <vertAlign val="superscript"/>
        <sz val="11"/>
        <color theme="1"/>
        <rFont val="Arial Narrow"/>
        <family val="2"/>
      </rPr>
      <t>pr</t>
    </r>
  </si>
  <si>
    <r>
      <t>Gráfica 1. Porcentaje de muertes en adultos mayores según manera de muerte. 
Colombia, Año 2025</t>
    </r>
    <r>
      <rPr>
        <b/>
        <vertAlign val="superscript"/>
        <sz val="11"/>
        <color theme="1"/>
        <rFont val="Arial Narrow"/>
        <family val="2"/>
      </rPr>
      <t>pr</t>
    </r>
    <r>
      <rPr>
        <b/>
        <sz val="11"/>
        <color theme="1"/>
        <rFont val="Arial Narrow"/>
        <family val="2"/>
      </rPr>
      <t xml:space="preserve"> (enero - noviembre) </t>
    </r>
  </si>
  <si>
    <r>
      <t>Enero - noviembre 2025</t>
    </r>
    <r>
      <rPr>
        <vertAlign val="superscript"/>
        <sz val="11"/>
        <color theme="1"/>
        <rFont val="Arial Narrow"/>
        <family val="2"/>
      </rPr>
      <t>pr</t>
    </r>
  </si>
  <si>
    <r>
      <t>Enero - noviembre 2024</t>
    </r>
    <r>
      <rPr>
        <vertAlign val="superscript"/>
        <sz val="11"/>
        <color theme="1"/>
        <rFont val="Arial Narrow"/>
        <family val="2"/>
      </rPr>
      <t xml:space="preserve">pr </t>
    </r>
    <r>
      <rPr>
        <sz val="11"/>
        <color theme="1"/>
        <rFont val="Arial Narrow"/>
        <family val="2"/>
      </rPr>
      <t>y 2025</t>
    </r>
    <r>
      <rPr>
        <vertAlign val="superscript"/>
        <sz val="11"/>
        <color theme="1"/>
        <rFont val="Arial Narrow"/>
        <family val="2"/>
      </rPr>
      <t>pr</t>
    </r>
  </si>
  <si>
    <r>
      <t>Gráfica 2. Variación porcentual de muertes violentas de 2025</t>
    </r>
    <r>
      <rPr>
        <b/>
        <vertAlign val="superscript"/>
        <sz val="11"/>
        <color theme="1"/>
        <rFont val="Arial Narrow"/>
        <family val="2"/>
      </rPr>
      <t>pr</t>
    </r>
    <r>
      <rPr>
        <b/>
        <sz val="11"/>
        <color theme="1"/>
        <rFont val="Arial Narrow"/>
        <family val="2"/>
      </rPr>
      <t xml:space="preserve"> 
respecto a 2024</t>
    </r>
    <r>
      <rPr>
        <b/>
        <vertAlign val="superscript"/>
        <sz val="11"/>
        <color theme="1"/>
        <rFont val="Arial Narrow"/>
        <family val="2"/>
      </rPr>
      <t>pr</t>
    </r>
    <r>
      <rPr>
        <b/>
        <sz val="11"/>
        <color theme="1"/>
        <rFont val="Arial Narrow"/>
        <family val="2"/>
      </rPr>
      <t xml:space="preserve">. Colombia (enero - noviembre). </t>
    </r>
  </si>
  <si>
    <r>
      <t>Enero- noviembre 2024</t>
    </r>
    <r>
      <rPr>
        <vertAlign val="superscript"/>
        <sz val="11"/>
        <color theme="1"/>
        <rFont val="Arial Narrow"/>
        <family val="2"/>
      </rPr>
      <t>pr</t>
    </r>
    <r>
      <rPr>
        <sz val="11"/>
        <color theme="1"/>
        <rFont val="Arial Narrow"/>
        <family val="2"/>
      </rPr>
      <t xml:space="preserve"> y 2025</t>
    </r>
    <r>
      <rPr>
        <vertAlign val="superscript"/>
        <sz val="11"/>
        <color theme="1"/>
        <rFont val="Arial Narrow"/>
        <family val="2"/>
      </rPr>
      <t>pr</t>
    </r>
  </si>
  <si>
    <r>
      <t>Gráfica 3. Porcentaje de lesiones no fatales en adultos mayores según contexto de violencia. 
Colombia, Año 2025</t>
    </r>
    <r>
      <rPr>
        <b/>
        <vertAlign val="superscript"/>
        <sz val="11"/>
        <color theme="1"/>
        <rFont val="Arial Narrow"/>
        <family val="2"/>
      </rPr>
      <t>pr</t>
    </r>
    <r>
      <rPr>
        <b/>
        <sz val="11"/>
        <color theme="1"/>
        <rFont val="Arial Narrow"/>
        <family val="2"/>
      </rPr>
      <t xml:space="preserve"> (enero - noviembre) </t>
    </r>
  </si>
  <si>
    <r>
      <t>Enero - noviembre 2024</t>
    </r>
    <r>
      <rPr>
        <vertAlign val="superscript"/>
        <sz val="11"/>
        <color theme="1"/>
        <rFont val="Arial Narrow"/>
        <family val="2"/>
      </rPr>
      <t>pr</t>
    </r>
    <r>
      <rPr>
        <sz val="11"/>
        <color theme="1"/>
        <rFont val="Arial Narrow"/>
        <family val="2"/>
      </rPr>
      <t xml:space="preserve"> y 2025</t>
    </r>
    <r>
      <rPr>
        <vertAlign val="superscript"/>
        <sz val="11"/>
        <color theme="1"/>
        <rFont val="Arial Narrow"/>
        <family val="2"/>
      </rPr>
      <t>pr</t>
    </r>
    <r>
      <rPr>
        <sz val="11"/>
        <color theme="1"/>
        <rFont val="Arial Narrow"/>
        <family val="2"/>
      </rPr>
      <t xml:space="preserve"> </t>
    </r>
  </si>
  <si>
    <r>
      <t>Gráfica 4. Variación porcentual de lesiones no fatales en adultos mayores de 2025</t>
    </r>
    <r>
      <rPr>
        <b/>
        <vertAlign val="superscript"/>
        <sz val="11"/>
        <color theme="1"/>
        <rFont val="Arial Narrow"/>
        <family val="2"/>
      </rPr>
      <t>pr</t>
    </r>
    <r>
      <rPr>
        <b/>
        <sz val="11"/>
        <color theme="1"/>
        <rFont val="Arial Narrow"/>
        <family val="2"/>
      </rPr>
      <t xml:space="preserve"> 
respecto a 2024</t>
    </r>
    <r>
      <rPr>
        <b/>
        <vertAlign val="superscript"/>
        <sz val="11"/>
        <color theme="1"/>
        <rFont val="Arial Narrow"/>
        <family val="2"/>
      </rPr>
      <t>pr</t>
    </r>
    <r>
      <rPr>
        <b/>
        <sz val="11"/>
        <color theme="1"/>
        <rFont val="Arial Narrow"/>
        <family val="2"/>
      </rPr>
      <t>. Colombia (enero - noviembre).</t>
    </r>
  </si>
  <si>
    <r>
      <t>Enero - noviembre 2025</t>
    </r>
    <r>
      <rPr>
        <vertAlign val="superscript"/>
        <sz val="11"/>
        <color theme="1"/>
        <rFont val="Arial Narrow"/>
        <family val="2"/>
      </rPr>
      <t>pr</t>
    </r>
    <r>
      <rPr>
        <sz val="11"/>
        <color theme="1"/>
        <rFont val="Arial Narrow"/>
        <family val="2"/>
      </rPr>
      <t xml:space="preserve"> </t>
    </r>
  </si>
  <si>
    <r>
      <t>Año 2024</t>
    </r>
    <r>
      <rPr>
        <b/>
        <vertAlign val="superscript"/>
        <sz val="10"/>
        <rFont val="Arial Narrow"/>
        <family val="2"/>
      </rPr>
      <t>pr</t>
    </r>
  </si>
  <si>
    <r>
      <t>Año 2025</t>
    </r>
    <r>
      <rPr>
        <b/>
        <vertAlign val="superscript"/>
        <sz val="10"/>
        <rFont val="Arial Narrow"/>
        <family val="2"/>
      </rPr>
      <t>pr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</si>
</sst>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2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 Narrow"/>
      <family val="2"/>
    </font>
    <font>
      <sz val="12"/>
      <color theme="1"/>
      <name val="Arial Narrow"/>
      <family val="2"/>
    </font>
    <font>
      <b/>
      <sz val="12"/>
      <color theme="1"/>
      <name val="Arial Narrow"/>
      <family val="2"/>
    </font>
    <font>
      <sz val="10"/>
      <name val="Arial Narrow"/>
      <family val="2"/>
    </font>
    <font>
      <b/>
      <sz val="10"/>
      <color theme="1"/>
      <name val="Arial Narrow"/>
      <family val="2"/>
    </font>
    <font>
      <sz val="10"/>
      <color theme="1"/>
      <name val="Arial Narrow"/>
      <family val="2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b/>
      <vertAlign val="superscript"/>
      <sz val="11"/>
      <color theme="1"/>
      <name val="Arial Narrow"/>
      <family val="2"/>
    </font>
    <font>
      <b/>
      <vertAlign val="superscript"/>
      <sz val="10"/>
      <color theme="1"/>
      <name val="Arial Narrow"/>
      <family val="2"/>
    </font>
    <font>
      <b/>
      <sz val="11"/>
      <name val="Arial Narrow"/>
      <family val="2"/>
    </font>
    <font>
      <b/>
      <vertAlign val="superscript"/>
      <sz val="11"/>
      <name val="Arial Narrow"/>
      <family val="2"/>
    </font>
    <font>
      <vertAlign val="superscript"/>
      <sz val="11"/>
      <color theme="1"/>
      <name val="Arial Narrow"/>
      <family val="2"/>
    </font>
    <font>
      <b/>
      <sz val="10"/>
      <color theme="0"/>
      <name val="Arial Narrow"/>
      <family val="2"/>
    </font>
    <font>
      <b/>
      <vertAlign val="superscript"/>
      <sz val="10"/>
      <color theme="0"/>
      <name val="Arial Narrow"/>
      <family val="2"/>
    </font>
    <font>
      <vertAlign val="superscript"/>
      <sz val="10"/>
      <color theme="1"/>
      <name val="Arial Narrow"/>
      <family val="2"/>
    </font>
    <font>
      <sz val="8"/>
      <name val="Arial Narrow"/>
      <family val="2"/>
    </font>
    <font>
      <b/>
      <sz val="8"/>
      <color theme="1"/>
      <name val="Arial Narrow"/>
      <family val="2"/>
    </font>
    <font>
      <sz val="8"/>
      <color theme="1"/>
      <name val="Arial Narrow"/>
      <family val="2"/>
    </font>
    <font>
      <b/>
      <sz val="8"/>
      <name val="Arial Narrow"/>
      <family val="2"/>
    </font>
    <font>
      <sz val="8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0"/>
      <name val="Arial Narrow"/>
      <family val="2"/>
    </font>
    <font>
      <b/>
      <vertAlign val="superscript"/>
      <sz val="10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rgb="FFFFCC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theme="4" tint="0.79998168889431442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hair">
        <color theme="0"/>
      </right>
      <top style="hair">
        <color theme="0"/>
      </top>
      <bottom style="hair">
        <color theme="0"/>
      </bottom>
      <diagonal/>
    </border>
    <border>
      <left style="hair">
        <color theme="0"/>
      </left>
      <right style="hair">
        <color theme="0"/>
      </right>
      <top style="hair">
        <color theme="0"/>
      </top>
      <bottom style="hair">
        <color theme="0"/>
      </bottom>
      <diagonal/>
    </border>
    <border>
      <left/>
      <right style="hair">
        <color theme="0"/>
      </right>
      <top style="hair">
        <color theme="0"/>
      </top>
      <bottom/>
      <diagonal/>
    </border>
    <border>
      <left style="hair">
        <color theme="0"/>
      </left>
      <right style="hair">
        <color theme="0"/>
      </right>
      <top style="hair">
        <color theme="0"/>
      </top>
      <bottom/>
      <diagonal/>
    </border>
    <border>
      <left style="hair">
        <color theme="0"/>
      </left>
      <right style="thin">
        <color indexed="64"/>
      </right>
      <top style="hair">
        <color theme="0"/>
      </top>
      <bottom style="hair">
        <color theme="0"/>
      </bottom>
      <diagonal/>
    </border>
    <border>
      <left style="hair">
        <color theme="0"/>
      </left>
      <right style="thin">
        <color indexed="64"/>
      </right>
      <top style="hair">
        <color theme="0"/>
      </top>
      <bottom/>
      <diagonal/>
    </border>
    <border>
      <left/>
      <right style="hair">
        <color theme="0"/>
      </right>
      <top/>
      <bottom style="hair">
        <color theme="0"/>
      </bottom>
      <diagonal/>
    </border>
    <border>
      <left style="hair">
        <color theme="0"/>
      </left>
      <right style="hair">
        <color theme="0"/>
      </right>
      <top/>
      <bottom style="hair">
        <color theme="0"/>
      </bottom>
      <diagonal/>
    </border>
    <border>
      <left style="hair">
        <color theme="0"/>
      </left>
      <right style="thin">
        <color indexed="64"/>
      </right>
      <top/>
      <bottom style="hair">
        <color theme="0"/>
      </bottom>
      <diagonal/>
    </border>
    <border>
      <left/>
      <right style="thin">
        <color indexed="64"/>
      </right>
      <top/>
      <bottom style="hair">
        <color theme="0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hair">
        <color theme="0"/>
      </right>
      <top style="thin">
        <color indexed="64"/>
      </top>
      <bottom style="hair">
        <color theme="0"/>
      </bottom>
      <diagonal/>
    </border>
    <border>
      <left style="hair">
        <color theme="0"/>
      </left>
      <right style="hair">
        <color theme="0"/>
      </right>
      <top style="thin">
        <color indexed="64"/>
      </top>
      <bottom style="hair">
        <color theme="0"/>
      </bottom>
      <diagonal/>
    </border>
    <border>
      <left style="hair">
        <color theme="0"/>
      </left>
      <right style="thin">
        <color indexed="64"/>
      </right>
      <top style="thin">
        <color indexed="64"/>
      </top>
      <bottom style="hair">
        <color theme="0"/>
      </bottom>
      <diagonal/>
    </border>
    <border>
      <left/>
      <right style="hair">
        <color theme="0"/>
      </right>
      <top style="hair">
        <color theme="0"/>
      </top>
      <bottom style="thin">
        <color indexed="64"/>
      </bottom>
      <diagonal/>
    </border>
    <border>
      <left style="hair">
        <color theme="0"/>
      </left>
      <right style="hair">
        <color theme="0"/>
      </right>
      <top style="hair">
        <color theme="0"/>
      </top>
      <bottom style="thin">
        <color indexed="64"/>
      </bottom>
      <diagonal/>
    </border>
    <border>
      <left style="hair">
        <color theme="0"/>
      </left>
      <right style="thin">
        <color indexed="64"/>
      </right>
      <top style="hair">
        <color theme="0"/>
      </top>
      <bottom style="thin">
        <color indexed="64"/>
      </bottom>
      <diagonal/>
    </border>
    <border>
      <left/>
      <right style="hair">
        <color theme="0"/>
      </right>
      <top/>
      <bottom/>
      <diagonal/>
    </border>
    <border>
      <left style="hair">
        <color theme="0"/>
      </left>
      <right style="hair">
        <color theme="0"/>
      </right>
      <top/>
      <bottom/>
      <diagonal/>
    </border>
    <border>
      <left style="hair">
        <color theme="0"/>
      </left>
      <right style="thin">
        <color indexed="64"/>
      </right>
      <top/>
      <bottom/>
      <diagonal/>
    </border>
  </borders>
  <cellStyleXfs count="6">
    <xf numFmtId="0" fontId="0" fillId="0" borderId="0"/>
    <xf numFmtId="0" fontId="2" fillId="0" borderId="0"/>
    <xf numFmtId="43" fontId="2" fillId="0" borderId="0" applyFont="0" applyFill="0" applyBorder="0" applyAlignment="0" applyProtection="0"/>
    <xf numFmtId="0" fontId="4" fillId="2" borderId="4" applyFont="0" applyAlignment="0" applyProtection="0">
      <alignment horizontal="left" vertical="center" indent="1"/>
    </xf>
    <xf numFmtId="0" fontId="24" fillId="0" borderId="0"/>
    <xf numFmtId="9" fontId="2" fillId="0" borderId="0" applyFont="0" applyFill="0" applyBorder="0" applyAlignment="0" applyProtection="0"/>
  </cellStyleXfs>
  <cellXfs count="257">
    <xf numFmtId="0" fontId="0" fillId="0" borderId="0" xfId="0"/>
    <xf numFmtId="0" fontId="1" fillId="0" borderId="0" xfId="0" applyFont="1" applyFill="1" applyBorder="1"/>
    <xf numFmtId="0" fontId="0" fillId="0" borderId="0" xfId="0" applyFont="1" applyFill="1" applyBorder="1"/>
    <xf numFmtId="0" fontId="0" fillId="0" borderId="0" xfId="0" applyFont="1" applyFill="1" applyBorder="1" applyAlignment="1">
      <alignment horizontal="left"/>
    </xf>
    <xf numFmtId="3" fontId="0" fillId="0" borderId="0" xfId="0" applyNumberFormat="1" applyFont="1" applyFill="1" applyBorder="1"/>
    <xf numFmtId="4" fontId="0" fillId="0" borderId="0" xfId="0" applyNumberFormat="1" applyFont="1" applyFill="1" applyBorder="1"/>
    <xf numFmtId="0" fontId="0" fillId="0" borderId="0" xfId="0" applyFont="1" applyFill="1"/>
    <xf numFmtId="3" fontId="0" fillId="0" borderId="0" xfId="0" applyNumberFormat="1" applyFont="1" applyFill="1"/>
    <xf numFmtId="4" fontId="0" fillId="0" borderId="0" xfId="0" applyNumberFormat="1" applyFont="1" applyFill="1"/>
    <xf numFmtId="3" fontId="1" fillId="0" borderId="0" xfId="0" applyNumberFormat="1" applyFont="1" applyFill="1" applyBorder="1"/>
    <xf numFmtId="3" fontId="1" fillId="0" borderId="0" xfId="0" applyNumberFormat="1" applyFont="1" applyFill="1" applyBorder="1" applyAlignment="1">
      <alignment horizontal="right" vertical="center"/>
    </xf>
    <xf numFmtId="0" fontId="0" fillId="0" borderId="0" xfId="0"/>
    <xf numFmtId="2" fontId="0" fillId="0" borderId="0" xfId="0" applyNumberFormat="1"/>
    <xf numFmtId="0" fontId="0" fillId="0" borderId="0" xfId="0" applyAlignment="1">
      <alignment horizontal="left"/>
    </xf>
    <xf numFmtId="0" fontId="0" fillId="0" borderId="0" xfId="0" applyNumberFormat="1"/>
    <xf numFmtId="0" fontId="0" fillId="0" borderId="0" xfId="0"/>
    <xf numFmtId="0" fontId="0" fillId="0" borderId="0" xfId="0" applyNumberFormat="1"/>
    <xf numFmtId="0" fontId="0" fillId="0" borderId="0" xfId="0"/>
    <xf numFmtId="0" fontId="0" fillId="0" borderId="0" xfId="0" applyNumberFormat="1"/>
    <xf numFmtId="0" fontId="0" fillId="0" borderId="0" xfId="0"/>
    <xf numFmtId="0" fontId="0" fillId="0" borderId="0" xfId="0" applyNumberFormat="1"/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/>
    <xf numFmtId="0" fontId="4" fillId="0" borderId="0" xfId="0" applyFont="1" applyFill="1" applyBorder="1"/>
    <xf numFmtId="3" fontId="5" fillId="0" borderId="0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left" vertical="center" indent="1"/>
    </xf>
    <xf numFmtId="3" fontId="5" fillId="0" borderId="0" xfId="0" applyNumberFormat="1" applyFont="1" applyBorder="1" applyAlignment="1">
      <alignment horizontal="right" vertical="center"/>
    </xf>
    <xf numFmtId="0" fontId="1" fillId="0" borderId="0" xfId="0" applyFont="1" applyFill="1" applyBorder="1" applyAlignment="1">
      <alignment horizontal="left" vertical="center" indent="1"/>
    </xf>
    <xf numFmtId="0" fontId="7" fillId="0" borderId="0" xfId="0" applyFont="1" applyFill="1" applyBorder="1" applyAlignment="1">
      <alignment horizontal="left" vertical="top" wrapText="1"/>
    </xf>
    <xf numFmtId="0" fontId="7" fillId="0" borderId="2" xfId="0" applyFont="1" applyFill="1" applyBorder="1" applyAlignment="1">
      <alignment horizontal="left" vertical="top" wrapText="1"/>
    </xf>
    <xf numFmtId="0" fontId="7" fillId="0" borderId="7" xfId="0" applyFont="1" applyFill="1" applyBorder="1" applyAlignment="1">
      <alignment horizontal="left" vertical="top" wrapText="1"/>
    </xf>
    <xf numFmtId="0" fontId="9" fillId="0" borderId="2" xfId="0" applyFont="1" applyFill="1" applyBorder="1"/>
    <xf numFmtId="0" fontId="9" fillId="0" borderId="7" xfId="0" applyFont="1" applyFill="1" applyBorder="1"/>
    <xf numFmtId="0" fontId="9" fillId="0" borderId="0" xfId="0" applyFont="1" applyFill="1" applyBorder="1"/>
    <xf numFmtId="0" fontId="9" fillId="0" borderId="8" xfId="0" applyFont="1" applyFill="1" applyBorder="1"/>
    <xf numFmtId="3" fontId="1" fillId="0" borderId="0" xfId="0" applyNumberFormat="1" applyFont="1" applyBorder="1" applyAlignment="1">
      <alignment horizontal="right" vertical="center" indent="1"/>
    </xf>
    <xf numFmtId="0" fontId="3" fillId="0" borderId="0" xfId="0" applyFont="1" applyBorder="1" applyAlignment="1">
      <alignment vertical="center" wrapText="1"/>
    </xf>
    <xf numFmtId="0" fontId="0" fillId="0" borderId="7" xfId="0" applyFont="1" applyFill="1" applyBorder="1"/>
    <xf numFmtId="0" fontId="0" fillId="0" borderId="8" xfId="0" applyFont="1" applyFill="1" applyBorder="1"/>
    <xf numFmtId="0" fontId="0" fillId="0" borderId="2" xfId="0" applyFont="1" applyFill="1" applyBorder="1"/>
    <xf numFmtId="2" fontId="0" fillId="0" borderId="0" xfId="0" applyNumberFormat="1" applyBorder="1" applyAlignment="1">
      <alignment horizontal="left"/>
    </xf>
    <xf numFmtId="2" fontId="0" fillId="0" borderId="0" xfId="0" applyNumberFormat="1" applyBorder="1"/>
    <xf numFmtId="0" fontId="6" fillId="0" borderId="0" xfId="0" applyFont="1" applyFill="1" applyBorder="1" applyAlignment="1">
      <alignment vertical="center"/>
    </xf>
    <xf numFmtId="3" fontId="10" fillId="0" borderId="0" xfId="0" applyNumberFormat="1" applyFont="1" applyBorder="1" applyAlignment="1">
      <alignment horizontal="right" vertical="center" indent="1"/>
    </xf>
    <xf numFmtId="0" fontId="1" fillId="0" borderId="0" xfId="0" applyFont="1" applyFill="1" applyBorder="1" applyAlignment="1">
      <alignment vertical="center" wrapText="1"/>
    </xf>
    <xf numFmtId="0" fontId="0" fillId="0" borderId="0" xfId="0" applyBorder="1"/>
    <xf numFmtId="0" fontId="0" fillId="0" borderId="0" xfId="0" applyFont="1" applyFill="1" applyAlignment="1">
      <alignment vertical="top"/>
    </xf>
    <xf numFmtId="10" fontId="0" fillId="0" borderId="0" xfId="0" applyNumberFormat="1" applyFont="1" applyFill="1"/>
    <xf numFmtId="0" fontId="6" fillId="0" borderId="0" xfId="0" applyFont="1" applyFill="1" applyBorder="1" applyAlignment="1">
      <alignment horizontal="left" vertical="top" wrapText="1"/>
    </xf>
    <xf numFmtId="0" fontId="0" fillId="0" borderId="6" xfId="0" applyFont="1" applyFill="1" applyBorder="1"/>
    <xf numFmtId="0" fontId="6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horizontal="left"/>
    </xf>
    <xf numFmtId="0" fontId="13" fillId="0" borderId="3" xfId="0" applyFont="1" applyBorder="1" applyAlignment="1">
      <alignment vertical="center"/>
    </xf>
    <xf numFmtId="0" fontId="10" fillId="0" borderId="2" xfId="0" applyFont="1" applyFill="1" applyBorder="1" applyAlignment="1">
      <alignment horizontal="left" vertical="top" wrapText="1"/>
    </xf>
    <xf numFmtId="0" fontId="9" fillId="0" borderId="4" xfId="0" applyFont="1" applyBorder="1" applyAlignment="1">
      <alignment vertical="center"/>
    </xf>
    <xf numFmtId="3" fontId="10" fillId="0" borderId="0" xfId="0" applyNumberFormat="1" applyFont="1" applyFill="1" applyBorder="1" applyAlignment="1">
      <alignment horizontal="right"/>
    </xf>
    <xf numFmtId="3" fontId="10" fillId="0" borderId="8" xfId="0" applyNumberFormat="1" applyFont="1" applyFill="1" applyBorder="1" applyAlignment="1">
      <alignment horizontal="right"/>
    </xf>
    <xf numFmtId="2" fontId="9" fillId="0" borderId="0" xfId="0" applyNumberFormat="1" applyFont="1" applyFill="1" applyBorder="1"/>
    <xf numFmtId="10" fontId="9" fillId="0" borderId="0" xfId="0" applyNumberFormat="1" applyFont="1" applyFill="1" applyBorder="1"/>
    <xf numFmtId="3" fontId="10" fillId="0" borderId="0" xfId="0" applyNumberFormat="1" applyFont="1" applyFill="1" applyBorder="1" applyAlignment="1">
      <alignment horizontal="right" vertical="center" indent="1"/>
    </xf>
    <xf numFmtId="0" fontId="10" fillId="0" borderId="0" xfId="0" applyFont="1" applyFill="1" applyBorder="1" applyAlignment="1">
      <alignment horizontal="left" vertical="center" indent="1"/>
    </xf>
    <xf numFmtId="3" fontId="10" fillId="0" borderId="0" xfId="0" applyNumberFormat="1" applyFont="1" applyFill="1" applyBorder="1" applyAlignment="1">
      <alignment horizontal="right" vertical="center"/>
    </xf>
    <xf numFmtId="4" fontId="9" fillId="0" borderId="0" xfId="0" applyNumberFormat="1" applyFont="1" applyFill="1" applyBorder="1"/>
    <xf numFmtId="3" fontId="9" fillId="0" borderId="0" xfId="0" applyNumberFormat="1" applyFont="1" applyFill="1" applyBorder="1"/>
    <xf numFmtId="4" fontId="10" fillId="0" borderId="0" xfId="0" applyNumberFormat="1" applyFont="1" applyFill="1" applyBorder="1" applyAlignment="1">
      <alignment horizontal="right" vertical="center" indent="1"/>
    </xf>
    <xf numFmtId="4" fontId="9" fillId="0" borderId="0" xfId="0" applyNumberFormat="1" applyFont="1" applyFill="1" applyBorder="1" applyAlignment="1">
      <alignment horizontal="right" indent="1"/>
    </xf>
    <xf numFmtId="49" fontId="9" fillId="0" borderId="0" xfId="0" applyNumberFormat="1" applyFont="1" applyFill="1" applyBorder="1"/>
    <xf numFmtId="0" fontId="8" fillId="0" borderId="4" xfId="0" applyFont="1" applyFill="1" applyBorder="1" applyAlignment="1">
      <alignment horizontal="left" vertical="center" indent="1"/>
    </xf>
    <xf numFmtId="0" fontId="10" fillId="0" borderId="0" xfId="0" applyFont="1" applyFill="1" applyBorder="1" applyAlignment="1">
      <alignment horizontal="left" vertical="center"/>
    </xf>
    <xf numFmtId="3" fontId="8" fillId="0" borderId="4" xfId="0" applyNumberFormat="1" applyFont="1" applyFill="1" applyBorder="1" applyAlignment="1">
      <alignment horizontal="left" vertical="center" indent="1"/>
    </xf>
    <xf numFmtId="0" fontId="8" fillId="0" borderId="4" xfId="0" applyFont="1" applyFill="1" applyBorder="1" applyAlignment="1">
      <alignment horizontal="left" vertical="center" wrapText="1" indent="1"/>
    </xf>
    <xf numFmtId="0" fontId="8" fillId="3" borderId="4" xfId="0" applyFont="1" applyFill="1" applyBorder="1" applyAlignment="1">
      <alignment horizontal="left" vertical="center" indent="1"/>
    </xf>
    <xf numFmtId="0" fontId="21" fillId="0" borderId="0" xfId="0" applyFont="1" applyFill="1" applyBorder="1" applyAlignment="1">
      <alignment horizontal="left" wrapText="1"/>
    </xf>
    <xf numFmtId="0" fontId="23" fillId="0" borderId="0" xfId="0" applyFont="1" applyFill="1" applyBorder="1" applyAlignment="1">
      <alignment horizontal="left"/>
    </xf>
    <xf numFmtId="0" fontId="8" fillId="3" borderId="4" xfId="0" applyFont="1" applyFill="1" applyBorder="1" applyAlignment="1">
      <alignment horizontal="left" vertical="center" wrapText="1" indent="1"/>
    </xf>
    <xf numFmtId="0" fontId="13" fillId="0" borderId="3" xfId="0" applyFont="1" applyBorder="1" applyAlignment="1">
      <alignment vertical="center" readingOrder="1"/>
    </xf>
    <xf numFmtId="0" fontId="10" fillId="0" borderId="2" xfId="0" applyFont="1" applyFill="1" applyBorder="1" applyAlignment="1">
      <alignment horizontal="left" vertical="top" wrapText="1" readingOrder="1"/>
    </xf>
    <xf numFmtId="0" fontId="10" fillId="0" borderId="7" xfId="0" applyFont="1" applyFill="1" applyBorder="1" applyAlignment="1">
      <alignment horizontal="left" vertical="top" wrapText="1" readingOrder="1"/>
    </xf>
    <xf numFmtId="0" fontId="10" fillId="0" borderId="0" xfId="0" applyFont="1" applyFill="1" applyBorder="1" applyAlignment="1">
      <alignment horizontal="left" vertical="top" wrapText="1" readingOrder="1"/>
    </xf>
    <xf numFmtId="0" fontId="9" fillId="0" borderId="4" xfId="0" applyFont="1" applyBorder="1" applyAlignment="1">
      <alignment vertical="center" readingOrder="1"/>
    </xf>
    <xf numFmtId="3" fontId="10" fillId="0" borderId="0" xfId="0" applyNumberFormat="1" applyFont="1" applyFill="1" applyBorder="1" applyAlignment="1">
      <alignment horizontal="right" readingOrder="1"/>
    </xf>
    <xf numFmtId="3" fontId="10" fillId="0" borderId="8" xfId="0" applyNumberFormat="1" applyFont="1" applyFill="1" applyBorder="1" applyAlignment="1">
      <alignment horizontal="right" readingOrder="1"/>
    </xf>
    <xf numFmtId="0" fontId="9" fillId="0" borderId="4" xfId="0" applyFont="1" applyBorder="1" applyAlignment="1">
      <alignment readingOrder="1"/>
    </xf>
    <xf numFmtId="0" fontId="9" fillId="0" borderId="0" xfId="0" applyFont="1" applyFill="1" applyBorder="1" applyAlignment="1">
      <alignment readingOrder="1"/>
    </xf>
    <xf numFmtId="0" fontId="9" fillId="0" borderId="8" xfId="0" applyFont="1" applyFill="1" applyBorder="1" applyAlignment="1">
      <alignment readingOrder="1"/>
    </xf>
    <xf numFmtId="0" fontId="9" fillId="0" borderId="0" xfId="0" applyFont="1" applyFill="1" applyBorder="1" applyAlignment="1">
      <alignment horizontal="left" indent="1"/>
    </xf>
    <xf numFmtId="0" fontId="4" fillId="0" borderId="0" xfId="0" applyFont="1" applyFill="1" applyBorder="1" applyAlignment="1">
      <alignment horizontal="left" indent="1"/>
    </xf>
    <xf numFmtId="2" fontId="9" fillId="0" borderId="0" xfId="0" applyNumberFormat="1" applyFont="1" applyFill="1" applyBorder="1" applyAlignment="1">
      <alignment horizontal="left" indent="1"/>
    </xf>
    <xf numFmtId="49" fontId="13" fillId="0" borderId="0" xfId="0" applyNumberFormat="1" applyFont="1" applyFill="1" applyBorder="1" applyAlignment="1">
      <alignment horizontal="left" vertical="center" wrapText="1" indent="1"/>
    </xf>
    <xf numFmtId="0" fontId="16" fillId="0" borderId="0" xfId="0" applyFont="1" applyFill="1" applyBorder="1" applyAlignment="1">
      <alignment horizontal="left" vertical="center" wrapText="1" indent="1"/>
    </xf>
    <xf numFmtId="0" fontId="19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top"/>
    </xf>
    <xf numFmtId="0" fontId="9" fillId="0" borderId="8" xfId="0" applyFont="1" applyFill="1" applyBorder="1" applyAlignment="1">
      <alignment vertical="top"/>
    </xf>
    <xf numFmtId="0" fontId="9" fillId="0" borderId="0" xfId="0" applyFont="1" applyFill="1"/>
    <xf numFmtId="3" fontId="8" fillId="0" borderId="4" xfId="0" applyNumberFormat="1" applyFont="1" applyFill="1" applyBorder="1" applyAlignment="1">
      <alignment horizontal="left" vertical="center" wrapText="1" indent="1"/>
    </xf>
    <xf numFmtId="0" fontId="8" fillId="5" borderId="4" xfId="0" applyFont="1" applyFill="1" applyBorder="1" applyAlignment="1">
      <alignment horizontal="left" vertical="center" indent="1"/>
    </xf>
    <xf numFmtId="0" fontId="10" fillId="0" borderId="0" xfId="0" applyFont="1" applyFill="1" applyBorder="1" applyAlignment="1">
      <alignment vertical="center" wrapText="1"/>
    </xf>
    <xf numFmtId="0" fontId="9" fillId="0" borderId="4" xfId="0" applyFont="1" applyBorder="1" applyAlignment="1">
      <alignment vertical="center" wrapText="1" readingOrder="1"/>
    </xf>
    <xf numFmtId="3" fontId="10" fillId="0" borderId="0" xfId="0" applyNumberFormat="1" applyFont="1" applyFill="1" applyBorder="1" applyAlignment="1">
      <alignment horizontal="right" wrapText="1" readingOrder="1"/>
    </xf>
    <xf numFmtId="3" fontId="10" fillId="0" borderId="8" xfId="0" applyNumberFormat="1" applyFont="1" applyFill="1" applyBorder="1" applyAlignment="1">
      <alignment horizontal="right" wrapText="1" readingOrder="1"/>
    </xf>
    <xf numFmtId="0" fontId="9" fillId="0" borderId="0" xfId="0" applyFont="1" applyFill="1" applyBorder="1" applyAlignment="1">
      <alignment wrapText="1" readingOrder="1"/>
    </xf>
    <xf numFmtId="0" fontId="9" fillId="0" borderId="8" xfId="0" applyFont="1" applyFill="1" applyBorder="1" applyAlignment="1">
      <alignment wrapText="1" readingOrder="1"/>
    </xf>
    <xf numFmtId="0" fontId="13" fillId="0" borderId="0" xfId="0" applyFont="1" applyBorder="1" applyAlignment="1">
      <alignment vertical="center"/>
    </xf>
    <xf numFmtId="0" fontId="13" fillId="0" borderId="0" xfId="0" applyFont="1" applyBorder="1" applyAlignment="1">
      <alignment vertical="center" wrapText="1" readingOrder="1"/>
    </xf>
    <xf numFmtId="0" fontId="7" fillId="3" borderId="5" xfId="0" applyFont="1" applyFill="1" applyBorder="1" applyAlignment="1">
      <alignment horizontal="left" vertical="center" indent="1"/>
    </xf>
    <xf numFmtId="0" fontId="7" fillId="0" borderId="21" xfId="0" applyFont="1" applyFill="1" applyBorder="1" applyAlignment="1">
      <alignment horizontal="center" vertical="center" wrapText="1"/>
    </xf>
    <xf numFmtId="0" fontId="7" fillId="0" borderId="2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left" vertical="center" indent="1"/>
    </xf>
    <xf numFmtId="0" fontId="7" fillId="0" borderId="4" xfId="0" applyFont="1" applyFill="1" applyBorder="1" applyAlignment="1">
      <alignment horizontal="left" vertical="center" indent="1"/>
    </xf>
    <xf numFmtId="0" fontId="7" fillId="0" borderId="5" xfId="0" applyFont="1" applyFill="1" applyBorder="1" applyAlignment="1">
      <alignment horizontal="left" vertical="center" indent="1"/>
    </xf>
    <xf numFmtId="0" fontId="7" fillId="5" borderId="5" xfId="0" applyFont="1" applyFill="1" applyBorder="1" applyAlignment="1">
      <alignment horizontal="left" vertical="center" indent="1"/>
    </xf>
    <xf numFmtId="0" fontId="7" fillId="0" borderId="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3" borderId="4" xfId="0" applyFont="1" applyFill="1" applyBorder="1" applyAlignment="1">
      <alignment vertical="center"/>
    </xf>
    <xf numFmtId="0" fontId="8" fillId="0" borderId="3" xfId="0" applyFont="1" applyFill="1" applyBorder="1" applyAlignment="1">
      <alignment horizontal="left" vertical="center" indent="1"/>
    </xf>
    <xf numFmtId="0" fontId="16" fillId="4" borderId="21" xfId="0" applyFont="1" applyFill="1" applyBorder="1" applyAlignment="1">
      <alignment horizontal="center" vertical="center" wrapText="1"/>
    </xf>
    <xf numFmtId="0" fontId="16" fillId="4" borderId="22" xfId="0" applyFont="1" applyFill="1" applyBorder="1" applyAlignment="1">
      <alignment horizontal="center" vertical="center" wrapText="1"/>
    </xf>
    <xf numFmtId="0" fontId="7" fillId="0" borderId="20" xfId="0" applyFont="1" applyFill="1" applyBorder="1" applyAlignment="1">
      <alignment horizontal="center" vertical="center" wrapText="1"/>
    </xf>
    <xf numFmtId="0" fontId="7" fillId="5" borderId="4" xfId="0" applyFont="1" applyFill="1" applyBorder="1" applyAlignment="1">
      <alignment horizontal="left" vertical="center" indent="1"/>
    </xf>
    <xf numFmtId="3" fontId="8" fillId="5" borderId="0" xfId="0" applyNumberFormat="1" applyFont="1" applyFill="1" applyBorder="1" applyAlignment="1">
      <alignment horizontal="right" vertical="center"/>
    </xf>
    <xf numFmtId="3" fontId="7" fillId="5" borderId="8" xfId="0" applyNumberFormat="1" applyFont="1" applyFill="1" applyBorder="1" applyAlignment="1">
      <alignment horizontal="right" vertical="center"/>
    </xf>
    <xf numFmtId="3" fontId="8" fillId="0" borderId="0" xfId="0" applyNumberFormat="1" applyFont="1" applyFill="1" applyBorder="1" applyAlignment="1">
      <alignment horizontal="right" vertical="center"/>
    </xf>
    <xf numFmtId="3" fontId="8" fillId="0" borderId="0" xfId="0" applyNumberFormat="1" applyFont="1" applyBorder="1" applyAlignment="1">
      <alignment horizontal="right" vertical="center"/>
    </xf>
    <xf numFmtId="3" fontId="7" fillId="0" borderId="8" xfId="0" applyNumberFormat="1" applyFont="1" applyBorder="1" applyAlignment="1">
      <alignment horizontal="right" vertical="center"/>
    </xf>
    <xf numFmtId="3" fontId="7" fillId="5" borderId="1" xfId="0" applyNumberFormat="1" applyFont="1" applyFill="1" applyBorder="1" applyAlignment="1">
      <alignment horizontal="right" vertical="center"/>
    </xf>
    <xf numFmtId="3" fontId="7" fillId="5" borderId="6" xfId="0" applyNumberFormat="1" applyFont="1" applyFill="1" applyBorder="1" applyAlignment="1">
      <alignment horizontal="right" vertical="center"/>
    </xf>
    <xf numFmtId="3" fontId="8" fillId="3" borderId="0" xfId="0" applyNumberFormat="1" applyFont="1" applyFill="1" applyBorder="1" applyAlignment="1">
      <alignment horizontal="right" vertical="center"/>
    </xf>
    <xf numFmtId="3" fontId="7" fillId="3" borderId="8" xfId="0" applyNumberFormat="1" applyFont="1" applyFill="1" applyBorder="1" applyAlignment="1">
      <alignment horizontal="right" vertical="center"/>
    </xf>
    <xf numFmtId="3" fontId="7" fillId="3" borderId="0" xfId="0" applyNumberFormat="1" applyFont="1" applyFill="1" applyBorder="1" applyAlignment="1">
      <alignment horizontal="right" vertical="center"/>
    </xf>
    <xf numFmtId="3" fontId="7" fillId="0" borderId="8" xfId="0" applyNumberFormat="1" applyFont="1" applyFill="1" applyBorder="1" applyAlignment="1">
      <alignment horizontal="right" vertical="center"/>
    </xf>
    <xf numFmtId="3" fontId="7" fillId="0" borderId="0" xfId="0" applyNumberFormat="1" applyFont="1" applyFill="1" applyBorder="1" applyAlignment="1">
      <alignment horizontal="right" vertical="center"/>
    </xf>
    <xf numFmtId="10" fontId="8" fillId="3" borderId="8" xfId="0" applyNumberFormat="1" applyFont="1" applyFill="1" applyBorder="1" applyAlignment="1">
      <alignment horizontal="right" vertical="center"/>
    </xf>
    <xf numFmtId="10" fontId="8" fillId="5" borderId="8" xfId="0" applyNumberFormat="1" applyFont="1" applyFill="1" applyBorder="1" applyAlignment="1">
      <alignment horizontal="right" vertical="center"/>
    </xf>
    <xf numFmtId="10" fontId="7" fillId="3" borderId="8" xfId="0" applyNumberFormat="1" applyFont="1" applyFill="1" applyBorder="1" applyAlignment="1">
      <alignment horizontal="right" vertical="center"/>
    </xf>
    <xf numFmtId="1" fontId="8" fillId="0" borderId="24" xfId="2" applyNumberFormat="1" applyFont="1" applyFill="1" applyBorder="1" applyAlignment="1">
      <alignment horizontal="right" vertical="center"/>
    </xf>
    <xf numFmtId="1" fontId="8" fillId="0" borderId="25" xfId="2" applyNumberFormat="1" applyFont="1" applyFill="1" applyBorder="1" applyAlignment="1">
      <alignment horizontal="right" vertical="center"/>
    </xf>
    <xf numFmtId="1" fontId="7" fillId="0" borderId="26" xfId="2" applyNumberFormat="1" applyFont="1" applyFill="1" applyBorder="1" applyAlignment="1">
      <alignment horizontal="right" vertical="center"/>
    </xf>
    <xf numFmtId="1" fontId="8" fillId="0" borderId="15" xfId="2" applyNumberFormat="1" applyFont="1" applyFill="1" applyBorder="1" applyAlignment="1">
      <alignment horizontal="right" vertical="center"/>
    </xf>
    <xf numFmtId="1" fontId="8" fillId="0" borderId="16" xfId="2" applyNumberFormat="1" applyFont="1" applyFill="1" applyBorder="1" applyAlignment="1">
      <alignment horizontal="right" vertical="center"/>
    </xf>
    <xf numFmtId="1" fontId="7" fillId="0" borderId="17" xfId="2" applyNumberFormat="1" applyFont="1" applyFill="1" applyBorder="1" applyAlignment="1">
      <alignment horizontal="right" vertical="center"/>
    </xf>
    <xf numFmtId="1" fontId="8" fillId="0" borderId="9" xfId="2" applyNumberFormat="1" applyFont="1" applyFill="1" applyBorder="1" applyAlignment="1">
      <alignment horizontal="right" vertical="center"/>
    </xf>
    <xf numFmtId="1" fontId="8" fillId="0" borderId="10" xfId="2" applyNumberFormat="1" applyFont="1" applyFill="1" applyBorder="1" applyAlignment="1">
      <alignment horizontal="right" vertical="center"/>
    </xf>
    <xf numFmtId="1" fontId="7" fillId="0" borderId="13" xfId="2" applyNumberFormat="1" applyFont="1" applyFill="1" applyBorder="1" applyAlignment="1">
      <alignment horizontal="right" vertical="center"/>
    </xf>
    <xf numFmtId="1" fontId="8" fillId="0" borderId="11" xfId="2" applyNumberFormat="1" applyFont="1" applyFill="1" applyBorder="1" applyAlignment="1">
      <alignment horizontal="right" vertical="center"/>
    </xf>
    <xf numFmtId="1" fontId="8" fillId="0" borderId="12" xfId="2" applyNumberFormat="1" applyFont="1" applyFill="1" applyBorder="1" applyAlignment="1">
      <alignment horizontal="right" vertical="center"/>
    </xf>
    <xf numFmtId="1" fontId="7" fillId="0" borderId="14" xfId="2" applyNumberFormat="1" applyFont="1" applyFill="1" applyBorder="1" applyAlignment="1">
      <alignment horizontal="right" vertical="center"/>
    </xf>
    <xf numFmtId="0" fontId="7" fillId="0" borderId="1" xfId="0" applyNumberFormat="1" applyFont="1" applyFill="1" applyBorder="1" applyAlignment="1">
      <alignment horizontal="right" vertical="center"/>
    </xf>
    <xf numFmtId="0" fontId="7" fillId="0" borderId="6" xfId="0" applyNumberFormat="1" applyFont="1" applyFill="1" applyBorder="1" applyAlignment="1">
      <alignment horizontal="right" vertical="center"/>
    </xf>
    <xf numFmtId="0" fontId="7" fillId="0" borderId="7" xfId="0" applyFont="1" applyFill="1" applyBorder="1" applyAlignment="1">
      <alignment horizontal="right" vertical="center" wrapText="1"/>
    </xf>
    <xf numFmtId="1" fontId="7" fillId="0" borderId="18" xfId="2" applyNumberFormat="1" applyFont="1" applyFill="1" applyBorder="1" applyAlignment="1">
      <alignment horizontal="right" vertical="center"/>
    </xf>
    <xf numFmtId="1" fontId="8" fillId="0" borderId="0" xfId="0" applyNumberFormat="1" applyFont="1" applyBorder="1" applyAlignment="1">
      <alignment horizontal="right"/>
    </xf>
    <xf numFmtId="1" fontId="7" fillId="0" borderId="8" xfId="0" applyNumberFormat="1" applyFont="1" applyBorder="1" applyAlignment="1">
      <alignment horizontal="right"/>
    </xf>
    <xf numFmtId="1" fontId="7" fillId="0" borderId="1" xfId="0" applyNumberFormat="1" applyFont="1" applyFill="1" applyBorder="1" applyAlignment="1">
      <alignment horizontal="right" vertical="center"/>
    </xf>
    <xf numFmtId="1" fontId="7" fillId="0" borderId="6" xfId="0" applyNumberFormat="1" applyFont="1" applyFill="1" applyBorder="1" applyAlignment="1">
      <alignment horizontal="right" vertical="center"/>
    </xf>
    <xf numFmtId="3" fontId="7" fillId="3" borderId="1" xfId="0" applyNumberFormat="1" applyFont="1" applyFill="1" applyBorder="1" applyAlignment="1">
      <alignment horizontal="right" vertical="center"/>
    </xf>
    <xf numFmtId="3" fontId="7" fillId="3" borderId="6" xfId="0" applyNumberFormat="1" applyFont="1" applyFill="1" applyBorder="1" applyAlignment="1">
      <alignment horizontal="right" vertical="center"/>
    </xf>
    <xf numFmtId="10" fontId="8" fillId="0" borderId="8" xfId="0" applyNumberFormat="1" applyFont="1" applyFill="1" applyBorder="1" applyAlignment="1">
      <alignment horizontal="right" vertical="center"/>
    </xf>
    <xf numFmtId="3" fontId="7" fillId="3" borderId="1" xfId="0" applyNumberFormat="1" applyFont="1" applyFill="1" applyBorder="1" applyAlignment="1">
      <alignment horizontal="right"/>
    </xf>
    <xf numFmtId="10" fontId="7" fillId="3" borderId="6" xfId="0" applyNumberFormat="1" applyFont="1" applyFill="1" applyBorder="1" applyAlignment="1">
      <alignment horizontal="right"/>
    </xf>
    <xf numFmtId="0" fontId="13" fillId="0" borderId="3" xfId="0" applyFont="1" applyFill="1" applyBorder="1" applyAlignment="1">
      <alignment vertical="center" wrapText="1" readingOrder="1"/>
    </xf>
    <xf numFmtId="3" fontId="7" fillId="0" borderId="1" xfId="0" applyNumberFormat="1" applyFont="1" applyFill="1" applyBorder="1" applyAlignment="1">
      <alignment horizontal="right" vertical="center"/>
    </xf>
    <xf numFmtId="3" fontId="7" fillId="0" borderId="6" xfId="0" applyNumberFormat="1" applyFont="1" applyFill="1" applyBorder="1" applyAlignment="1">
      <alignment horizontal="right" vertical="center"/>
    </xf>
    <xf numFmtId="0" fontId="8" fillId="0" borderId="2" xfId="0" applyFont="1" applyFill="1" applyBorder="1" applyAlignment="1">
      <alignment horizontal="right" vertical="center" wrapText="1"/>
    </xf>
    <xf numFmtId="3" fontId="9" fillId="0" borderId="0" xfId="0" applyNumberFormat="1" applyFont="1" applyFill="1" applyBorder="1" applyAlignment="1">
      <alignment horizontal="right" vertical="center"/>
    </xf>
    <xf numFmtId="3" fontId="9" fillId="0" borderId="8" xfId="0" applyNumberFormat="1" applyFont="1" applyFill="1" applyBorder="1" applyAlignment="1">
      <alignment horizontal="right" vertical="center"/>
    </xf>
    <xf numFmtId="0" fontId="9" fillId="0" borderId="0" xfId="0" applyFont="1" applyFill="1" applyBorder="1" applyAlignment="1">
      <alignment vertical="center"/>
    </xf>
    <xf numFmtId="9" fontId="0" fillId="0" borderId="0" xfId="5" applyFont="1" applyFill="1" applyBorder="1"/>
    <xf numFmtId="1" fontId="8" fillId="0" borderId="0" xfId="2" applyNumberFormat="1" applyFont="1" applyFill="1" applyBorder="1" applyAlignment="1">
      <alignment horizontal="right" vertical="center"/>
    </xf>
    <xf numFmtId="1" fontId="7" fillId="0" borderId="8" xfId="2" applyNumberFormat="1" applyFont="1" applyFill="1" applyBorder="1" applyAlignment="1">
      <alignment horizontal="right" vertical="center"/>
    </xf>
    <xf numFmtId="0" fontId="16" fillId="4" borderId="21" xfId="0" applyFont="1" applyFill="1" applyBorder="1" applyAlignment="1">
      <alignment vertical="center" wrapText="1"/>
    </xf>
    <xf numFmtId="0" fontId="16" fillId="4" borderId="22" xfId="0" applyFont="1" applyFill="1" applyBorder="1" applyAlignment="1">
      <alignment vertical="center" wrapText="1"/>
    </xf>
    <xf numFmtId="0" fontId="9" fillId="0" borderId="0" xfId="0" applyFont="1" applyBorder="1" applyAlignment="1">
      <alignment vertical="center"/>
    </xf>
    <xf numFmtId="0" fontId="19" fillId="0" borderId="22" xfId="0" applyFont="1" applyFill="1" applyBorder="1" applyAlignment="1">
      <alignment vertical="center"/>
    </xf>
    <xf numFmtId="0" fontId="16" fillId="4" borderId="21" xfId="0" applyFont="1" applyFill="1" applyBorder="1" applyAlignment="1">
      <alignment horizontal="center" vertical="center" wrapText="1"/>
    </xf>
    <xf numFmtId="3" fontId="6" fillId="5" borderId="0" xfId="0" applyNumberFormat="1" applyFont="1" applyFill="1" applyBorder="1" applyAlignment="1">
      <alignment horizontal="right" vertical="center"/>
    </xf>
    <xf numFmtId="3" fontId="25" fillId="5" borderId="0" xfId="0" applyNumberFormat="1" applyFont="1" applyFill="1" applyBorder="1" applyAlignment="1">
      <alignment horizontal="right" vertical="center"/>
    </xf>
    <xf numFmtId="3" fontId="6" fillId="0" borderId="0" xfId="0" applyNumberFormat="1" applyFont="1" applyFill="1" applyBorder="1" applyAlignment="1">
      <alignment horizontal="right" vertical="center"/>
    </xf>
    <xf numFmtId="3" fontId="6" fillId="0" borderId="0" xfId="0" applyNumberFormat="1" applyFont="1" applyBorder="1" applyAlignment="1">
      <alignment horizontal="right" vertical="center"/>
    </xf>
    <xf numFmtId="3" fontId="25" fillId="0" borderId="0" xfId="0" applyNumberFormat="1" applyFont="1" applyBorder="1" applyAlignment="1">
      <alignment horizontal="right" vertical="center"/>
    </xf>
    <xf numFmtId="3" fontId="25" fillId="5" borderId="1" xfId="0" applyNumberFormat="1" applyFont="1" applyFill="1" applyBorder="1" applyAlignment="1">
      <alignment horizontal="right" vertical="center"/>
    </xf>
    <xf numFmtId="3" fontId="6" fillId="3" borderId="0" xfId="0" applyNumberFormat="1" applyFont="1" applyFill="1" applyBorder="1" applyAlignment="1">
      <alignment horizontal="right" vertical="center"/>
    </xf>
    <xf numFmtId="3" fontId="25" fillId="3" borderId="0" xfId="0" applyNumberFormat="1" applyFont="1" applyFill="1" applyBorder="1" applyAlignment="1">
      <alignment horizontal="right" vertical="center"/>
    </xf>
    <xf numFmtId="3" fontId="25" fillId="3" borderId="1" xfId="0" applyNumberFormat="1" applyFont="1" applyFill="1" applyBorder="1" applyAlignment="1">
      <alignment horizontal="right" vertical="center"/>
    </xf>
    <xf numFmtId="0" fontId="25" fillId="3" borderId="21" xfId="0" applyFont="1" applyFill="1" applyBorder="1" applyAlignment="1">
      <alignment horizontal="center" vertical="center" wrapText="1"/>
    </xf>
    <xf numFmtId="0" fontId="25" fillId="3" borderId="22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left" vertical="center" indent="1"/>
    </xf>
    <xf numFmtId="1" fontId="8" fillId="0" borderId="27" xfId="2" applyNumberFormat="1" applyFont="1" applyFill="1" applyBorder="1" applyAlignment="1">
      <alignment horizontal="right" vertical="center"/>
    </xf>
    <xf numFmtId="1" fontId="8" fillId="0" borderId="28" xfId="2" applyNumberFormat="1" applyFont="1" applyFill="1" applyBorder="1" applyAlignment="1">
      <alignment horizontal="right" vertical="center"/>
    </xf>
    <xf numFmtId="1" fontId="7" fillId="0" borderId="29" xfId="2" applyNumberFormat="1" applyFont="1" applyFill="1" applyBorder="1" applyAlignment="1">
      <alignment horizontal="right" vertical="center"/>
    </xf>
    <xf numFmtId="1" fontId="8" fillId="0" borderId="30" xfId="2" applyNumberFormat="1" applyFont="1" applyFill="1" applyBorder="1" applyAlignment="1">
      <alignment horizontal="right" vertical="center"/>
    </xf>
    <xf numFmtId="1" fontId="8" fillId="0" borderId="31" xfId="2" applyNumberFormat="1" applyFont="1" applyFill="1" applyBorder="1" applyAlignment="1">
      <alignment horizontal="right" vertical="center"/>
    </xf>
    <xf numFmtId="1" fontId="7" fillId="0" borderId="32" xfId="2" applyNumberFormat="1" applyFont="1" applyFill="1" applyBorder="1" applyAlignment="1">
      <alignment horizontal="right" vertical="center"/>
    </xf>
    <xf numFmtId="3" fontId="8" fillId="0" borderId="3" xfId="0" applyNumberFormat="1" applyFont="1" applyFill="1" applyBorder="1" applyAlignment="1">
      <alignment horizontal="left" vertical="center" indent="1"/>
    </xf>
    <xf numFmtId="3" fontId="8" fillId="0" borderId="2" xfId="0" applyNumberFormat="1" applyFont="1" applyFill="1" applyBorder="1" applyAlignment="1">
      <alignment horizontal="right" vertical="center"/>
    </xf>
    <xf numFmtId="3" fontId="7" fillId="0" borderId="7" xfId="0" applyNumberFormat="1" applyFont="1" applyFill="1" applyBorder="1" applyAlignment="1">
      <alignment horizontal="right" vertical="center"/>
    </xf>
    <xf numFmtId="0" fontId="21" fillId="0" borderId="20" xfId="0" applyFont="1" applyFill="1" applyBorder="1" applyAlignment="1">
      <alignment horizontal="left" vertical="center" wrapText="1"/>
    </xf>
    <xf numFmtId="0" fontId="21" fillId="0" borderId="21" xfId="0" applyFont="1" applyFill="1" applyBorder="1" applyAlignment="1">
      <alignment horizontal="left" vertical="center" wrapText="1"/>
    </xf>
    <xf numFmtId="0" fontId="21" fillId="0" borderId="22" xfId="0" applyFont="1" applyFill="1" applyBorder="1" applyAlignment="1">
      <alignment horizontal="left" vertical="center" wrapText="1"/>
    </xf>
    <xf numFmtId="0" fontId="16" fillId="4" borderId="2" xfId="0" applyFont="1" applyFill="1" applyBorder="1" applyAlignment="1">
      <alignment horizontal="center" vertical="center" wrapText="1"/>
    </xf>
    <xf numFmtId="0" fontId="16" fillId="4" borderId="1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16" fillId="4" borderId="21" xfId="0" applyFont="1" applyFill="1" applyBorder="1" applyAlignment="1">
      <alignment horizontal="center"/>
    </xf>
    <xf numFmtId="0" fontId="16" fillId="4" borderId="22" xfId="0" applyFont="1" applyFill="1" applyBorder="1" applyAlignment="1">
      <alignment horizontal="center"/>
    </xf>
    <xf numFmtId="0" fontId="20" fillId="0" borderId="20" xfId="0" applyFont="1" applyFill="1" applyBorder="1" applyAlignment="1">
      <alignment horizontal="left" vertical="top" wrapText="1"/>
    </xf>
    <xf numFmtId="0" fontId="20" fillId="0" borderId="21" xfId="0" applyFont="1" applyFill="1" applyBorder="1" applyAlignment="1">
      <alignment horizontal="left" vertical="top" wrapText="1"/>
    </xf>
    <xf numFmtId="0" fontId="20" fillId="0" borderId="22" xfId="0" applyFont="1" applyFill="1" applyBorder="1" applyAlignment="1">
      <alignment horizontal="left" vertical="top" wrapText="1"/>
    </xf>
    <xf numFmtId="0" fontId="13" fillId="0" borderId="4" xfId="0" applyFont="1" applyBorder="1" applyAlignment="1">
      <alignment horizontal="left" vertical="center" wrapText="1"/>
    </xf>
    <xf numFmtId="0" fontId="13" fillId="0" borderId="0" xfId="0" applyFont="1" applyBorder="1" applyAlignment="1">
      <alignment horizontal="left" vertical="center" wrapText="1"/>
    </xf>
    <xf numFmtId="0" fontId="13" fillId="0" borderId="8" xfId="0" applyFont="1" applyBorder="1" applyAlignment="1">
      <alignment horizontal="left" vertical="center" wrapText="1"/>
    </xf>
    <xf numFmtId="0" fontId="16" fillId="4" borderId="21" xfId="0" applyFont="1" applyFill="1" applyBorder="1" applyAlignment="1">
      <alignment horizontal="center" vertical="center"/>
    </xf>
    <xf numFmtId="0" fontId="16" fillId="4" borderId="22" xfId="0" applyFont="1" applyFill="1" applyBorder="1" applyAlignment="1">
      <alignment horizontal="center" vertical="center"/>
    </xf>
    <xf numFmtId="0" fontId="13" fillId="0" borderId="4" xfId="0" applyFont="1" applyBorder="1" applyAlignment="1">
      <alignment horizontal="left" vertical="center" wrapText="1" readingOrder="1"/>
    </xf>
    <xf numFmtId="0" fontId="13" fillId="0" borderId="0" xfId="0" applyFont="1" applyBorder="1" applyAlignment="1">
      <alignment horizontal="left" vertical="center" wrapText="1" readingOrder="1"/>
    </xf>
    <xf numFmtId="0" fontId="13" fillId="0" borderId="8" xfId="0" applyFont="1" applyBorder="1" applyAlignment="1">
      <alignment horizontal="left" vertical="center" wrapText="1" readingOrder="1"/>
    </xf>
    <xf numFmtId="0" fontId="21" fillId="0" borderId="20" xfId="0" applyFont="1" applyFill="1" applyBorder="1" applyAlignment="1">
      <alignment horizontal="left" vertical="top" wrapText="1"/>
    </xf>
    <xf numFmtId="0" fontId="21" fillId="0" borderId="21" xfId="0" applyFont="1" applyFill="1" applyBorder="1" applyAlignment="1">
      <alignment horizontal="left" vertical="top" wrapText="1"/>
    </xf>
    <xf numFmtId="0" fontId="21" fillId="0" borderId="22" xfId="0" applyFont="1" applyFill="1" applyBorder="1" applyAlignment="1">
      <alignment horizontal="left" vertical="top" wrapText="1"/>
    </xf>
    <xf numFmtId="0" fontId="16" fillId="4" borderId="21" xfId="0" applyFont="1" applyFill="1" applyBorder="1" applyAlignment="1">
      <alignment horizontal="center" vertical="center" wrapText="1"/>
    </xf>
    <xf numFmtId="49" fontId="13" fillId="0" borderId="0" xfId="0" applyNumberFormat="1" applyFont="1" applyBorder="1" applyAlignment="1">
      <alignment horizontal="left" vertical="center" wrapText="1"/>
    </xf>
    <xf numFmtId="0" fontId="19" fillId="0" borderId="20" xfId="0" applyFont="1" applyFill="1" applyBorder="1" applyAlignment="1">
      <alignment horizontal="left" vertical="center" wrapText="1"/>
    </xf>
    <xf numFmtId="0" fontId="19" fillId="0" borderId="21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left" vertical="top" shrinkToFit="1" readingOrder="1"/>
    </xf>
    <xf numFmtId="0" fontId="13" fillId="0" borderId="0" xfId="0" applyFont="1" applyBorder="1" applyAlignment="1">
      <alignment horizontal="left" vertical="top" shrinkToFit="1" readingOrder="1"/>
    </xf>
    <xf numFmtId="0" fontId="13" fillId="0" borderId="8" xfId="0" applyFont="1" applyBorder="1" applyAlignment="1">
      <alignment horizontal="left" vertical="top" shrinkToFit="1" readingOrder="1"/>
    </xf>
    <xf numFmtId="0" fontId="19" fillId="0" borderId="5" xfId="0" applyFont="1" applyFill="1" applyBorder="1" applyAlignment="1">
      <alignment horizontal="left" vertical="top" wrapText="1" readingOrder="1"/>
    </xf>
    <xf numFmtId="0" fontId="19" fillId="0" borderId="1" xfId="0" applyFont="1" applyFill="1" applyBorder="1" applyAlignment="1">
      <alignment horizontal="left" vertical="top" wrapText="1" readingOrder="1"/>
    </xf>
    <xf numFmtId="0" fontId="19" fillId="0" borderId="6" xfId="0" applyFont="1" applyFill="1" applyBorder="1" applyAlignment="1">
      <alignment horizontal="left" vertical="top" wrapText="1" readingOrder="1"/>
    </xf>
    <xf numFmtId="0" fontId="16" fillId="4" borderId="2" xfId="0" applyFont="1" applyFill="1" applyBorder="1" applyAlignment="1">
      <alignment horizontal="center" vertical="center"/>
    </xf>
    <xf numFmtId="0" fontId="16" fillId="4" borderId="7" xfId="0" applyFont="1" applyFill="1" applyBorder="1" applyAlignment="1">
      <alignment horizontal="center" vertical="center"/>
    </xf>
    <xf numFmtId="0" fontId="7" fillId="0" borderId="23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19" fillId="0" borderId="5" xfId="0" applyFont="1" applyFill="1" applyBorder="1" applyAlignment="1">
      <alignment horizontal="left" vertical="top" wrapText="1"/>
    </xf>
    <xf numFmtId="0" fontId="19" fillId="0" borderId="1" xfId="0" applyFont="1" applyFill="1" applyBorder="1" applyAlignment="1">
      <alignment horizontal="left" vertical="top" wrapText="1"/>
    </xf>
    <xf numFmtId="0" fontId="13" fillId="0" borderId="0" xfId="0" applyFont="1" applyBorder="1" applyAlignment="1">
      <alignment horizontal="left" vertical="center"/>
    </xf>
    <xf numFmtId="0" fontId="13" fillId="0" borderId="3" xfId="0" applyFont="1" applyBorder="1" applyAlignment="1">
      <alignment horizontal="left" vertical="center"/>
    </xf>
    <xf numFmtId="0" fontId="13" fillId="0" borderId="2" xfId="0" applyFont="1" applyBorder="1" applyAlignment="1">
      <alignment horizontal="left" vertical="center"/>
    </xf>
    <xf numFmtId="0" fontId="13" fillId="0" borderId="7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9" fillId="0" borderId="8" xfId="0" applyFont="1" applyBorder="1" applyAlignment="1">
      <alignment horizontal="left" vertical="center"/>
    </xf>
    <xf numFmtId="0" fontId="9" fillId="0" borderId="4" xfId="0" applyFont="1" applyBorder="1" applyAlignment="1">
      <alignment horizontal="left"/>
    </xf>
    <xf numFmtId="0" fontId="9" fillId="0" borderId="0" xfId="0" applyFont="1" applyBorder="1" applyAlignment="1">
      <alignment horizontal="left"/>
    </xf>
    <xf numFmtId="0" fontId="9" fillId="0" borderId="8" xfId="0" applyFont="1" applyBorder="1" applyAlignment="1">
      <alignment horizontal="left"/>
    </xf>
    <xf numFmtId="0" fontId="9" fillId="0" borderId="5" xfId="0" applyFont="1" applyBorder="1" applyAlignment="1">
      <alignment horizontal="left" vertical="center" wrapText="1" readingOrder="1"/>
    </xf>
    <xf numFmtId="0" fontId="9" fillId="0" borderId="1" xfId="0" applyFont="1" applyBorder="1" applyAlignment="1">
      <alignment horizontal="left" vertical="center" wrapText="1" readingOrder="1"/>
    </xf>
    <xf numFmtId="0" fontId="19" fillId="0" borderId="6" xfId="0" applyFont="1" applyFill="1" applyBorder="1" applyAlignment="1">
      <alignment horizontal="left" vertical="top" wrapText="1"/>
    </xf>
    <xf numFmtId="0" fontId="13" fillId="0" borderId="4" xfId="0" applyFont="1" applyBorder="1" applyAlignment="1">
      <alignment horizontal="left" vertical="center"/>
    </xf>
    <xf numFmtId="0" fontId="13" fillId="0" borderId="8" xfId="0" applyFont="1" applyBorder="1" applyAlignment="1">
      <alignment horizontal="left" vertical="center"/>
    </xf>
    <xf numFmtId="0" fontId="10" fillId="0" borderId="0" xfId="0" applyFont="1" applyFill="1" applyBorder="1" applyAlignment="1">
      <alignment horizontal="center" vertical="center"/>
    </xf>
    <xf numFmtId="0" fontId="7" fillId="0" borderId="20" xfId="0" applyFont="1" applyFill="1" applyBorder="1" applyAlignment="1">
      <alignment horizontal="center" vertical="center" wrapText="1"/>
    </xf>
    <xf numFmtId="0" fontId="16" fillId="4" borderId="22" xfId="0" applyFont="1" applyFill="1" applyBorder="1" applyAlignment="1">
      <alignment horizontal="center" vertical="center" wrapText="1"/>
    </xf>
  </cellXfs>
  <cellStyles count="6">
    <cellStyle name="Estilo 1" xfId="3"/>
    <cellStyle name="Millares" xfId="2" builtinId="3"/>
    <cellStyle name="Normal" xfId="0" builtinId="0"/>
    <cellStyle name="Normal 11" xfId="1"/>
    <cellStyle name="Normal 2" xfId="4"/>
    <cellStyle name="Porcentaje" xfId="5" builtinId="5"/>
  </cellStyles>
  <dxfs count="1">
    <dxf>
      <fill>
        <patternFill>
          <bgColor rgb="FFFFCCFF"/>
        </patternFill>
      </fill>
    </dxf>
  </dxfs>
  <tableStyles count="1" defaultTableStyle="TableStyleMedium2" defaultPivotStyle="PivotStyleLight16">
    <tableStyle name="Estilo de tabla 1" pivot="0" count="1">
      <tableStyleElement type="secondRowStripe" dxfId="0"/>
    </tableStyle>
  </tableStyles>
  <colors>
    <mruColors>
      <color rgb="FF4F81BD"/>
      <color rgb="FF9966FF"/>
      <color rgb="FFDDEBF7"/>
      <color rgb="FFF79646"/>
      <color rgb="FF215868"/>
      <color rgb="FFF2DBDB"/>
      <color rgb="FF92D050"/>
      <color rgb="FFF06A2E"/>
      <color rgb="FFC0504D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0"/>
      <c:rotY val="4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8.6196329667208429E-2"/>
          <c:y val="4.8915446428665799E-2"/>
          <c:w val="0.50093824846239632"/>
          <c:h val="0.86606145746024621"/>
        </c:manualLayout>
      </c:layout>
      <c:pie3DChart>
        <c:varyColors val="1"/>
        <c:ser>
          <c:idx val="0"/>
          <c:order val="0"/>
          <c:spPr>
            <a:ln>
              <a:solidFill>
                <a:schemeClr val="tx1"/>
              </a:solidFill>
            </a:ln>
          </c:spPr>
          <c:explosion val="10"/>
          <c:dPt>
            <c:idx val="0"/>
            <c:bubble3D val="0"/>
            <c:spPr>
              <a:solidFill>
                <a:schemeClr val="accent1">
                  <a:lumMod val="75000"/>
                </a:schemeClr>
              </a:soli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2-B7AF-4323-AE06-A0B3A06A7FD7}"/>
              </c:ext>
            </c:extLst>
          </c:dPt>
          <c:dPt>
            <c:idx val="1"/>
            <c:bubble3D val="0"/>
            <c:spPr>
              <a:solidFill>
                <a:srgbClr val="9966FF"/>
              </a:soli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B7AF-4323-AE06-A0B3A06A7FD7}"/>
              </c:ext>
            </c:extLst>
          </c:dPt>
          <c:dPt>
            <c:idx val="2"/>
            <c:bubble3D val="0"/>
            <c:spPr>
              <a:gradFill rotWithShape="1">
                <a:gsLst>
                  <a:gs pos="0">
                    <a:schemeClr val="accent6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4-B7AF-4323-AE06-A0B3A06A7FD7}"/>
              </c:ext>
            </c:extLst>
          </c:dPt>
          <c:dPt>
            <c:idx val="3"/>
            <c:bubble3D val="0"/>
            <c:spPr>
              <a:solidFill>
                <a:schemeClr val="accent1">
                  <a:lumMod val="60000"/>
                  <a:lumOff val="40000"/>
                </a:schemeClr>
              </a:soli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B7AF-4323-AE06-A0B3A06A7FD7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Patología!$B$19:$B$22</c:f>
              <c:strCache>
                <c:ptCount val="4"/>
                <c:pt idx="0">
                  <c:v>Homicidio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Patología!$D$19:$D$22</c:f>
              <c:numCache>
                <c:formatCode>0.00%</c:formatCode>
                <c:ptCount val="4"/>
                <c:pt idx="0">
                  <c:v>0.14644351464435146</c:v>
                </c:pt>
                <c:pt idx="1">
                  <c:v>0.37855097996036113</c:v>
                </c:pt>
                <c:pt idx="2">
                  <c:v>0.37744990090288483</c:v>
                </c:pt>
                <c:pt idx="3">
                  <c:v>9.7555604492402553E-2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7AF-4323-AE06-A0B3A06A7FD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</c:pie3DChart>
      <c:spPr>
        <a:noFill/>
        <a:ln>
          <a:noFill/>
        </a:ln>
        <a:effectLst>
          <a:softEdge rad="139700"/>
        </a:effectLst>
      </c:spPr>
    </c:plotArea>
    <c:legend>
      <c:legendPos val="r"/>
      <c:layout>
        <c:manualLayout>
          <c:xMode val="edge"/>
          <c:yMode val="edge"/>
          <c:x val="0.62763804813415669"/>
          <c:y val="0.21153529493023898"/>
          <c:w val="0.3171119299766641"/>
          <c:h val="0.5380816871575263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11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7344025697462473E-2"/>
          <c:y val="0.30084642139014184"/>
          <c:w val="0.87122462817147861"/>
          <c:h val="0.54921115443093882"/>
        </c:manualLayout>
      </c:layout>
      <c:barChart>
        <c:barDir val="col"/>
        <c:grouping val="clustered"/>
        <c:varyColors val="0"/>
        <c:ser>
          <c:idx val="2"/>
          <c:order val="1"/>
          <c:tx>
            <c:strRef>
              <c:f>Patología!$B$67</c:f>
              <c:strCache>
                <c:ptCount val="1"/>
                <c:pt idx="0">
                  <c:v>Año 2024pr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tx1"/>
              </a:solidFill>
            </a:ln>
            <a:effectLst/>
          </c:spPr>
          <c:invertIfNegative val="0"/>
          <c:cat>
            <c:strRef>
              <c:f>Patología!$A$68:$A$71</c:f>
              <c:strCache>
                <c:ptCount val="4"/>
                <c:pt idx="0">
                  <c:v>Homicidio 1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Patología!$B$68:$B$71</c:f>
              <c:numCache>
                <c:formatCode>#,##0</c:formatCode>
                <c:ptCount val="4"/>
                <c:pt idx="0">
                  <c:v>583</c:v>
                </c:pt>
                <c:pt idx="1">
                  <c:v>1602</c:v>
                </c:pt>
                <c:pt idx="2">
                  <c:v>1585</c:v>
                </c:pt>
                <c:pt idx="3">
                  <c:v>462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DEB1-49FC-877E-D02E0B33E6F2}"/>
            </c:ext>
          </c:extLst>
        </c:ser>
        <c:ser>
          <c:idx val="0"/>
          <c:order val="2"/>
          <c:tx>
            <c:strRef>
              <c:f>Patología!$C$67</c:f>
              <c:strCache>
                <c:ptCount val="1"/>
                <c:pt idx="0">
                  <c:v>Año 2025pr</c:v>
                </c:pt>
              </c:strCache>
            </c:strRef>
          </c:tx>
          <c:spPr>
            <a:solidFill>
              <a:srgbClr val="4F81BD"/>
            </a:solidFill>
            <a:ln w="12700">
              <a:solidFill>
                <a:schemeClr val="tx1"/>
              </a:solidFill>
            </a:ln>
            <a:effectLst/>
          </c:spPr>
          <c:invertIfNegative val="0"/>
          <c:cat>
            <c:strRef>
              <c:f>Patología!$A$68:$A$71</c:f>
              <c:strCache>
                <c:ptCount val="4"/>
                <c:pt idx="0">
                  <c:v>Homicidio 1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Patología!$C$68:$C$71</c:f>
              <c:numCache>
                <c:formatCode>#,##0</c:formatCode>
                <c:ptCount val="4"/>
                <c:pt idx="0">
                  <c:v>665</c:v>
                </c:pt>
                <c:pt idx="1">
                  <c:v>1719</c:v>
                </c:pt>
                <c:pt idx="2">
                  <c:v>1714</c:v>
                </c:pt>
                <c:pt idx="3">
                  <c:v>443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EB1-49FC-877E-D02E0B33E6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807416720"/>
        <c:axId val="1619285456"/>
      </c:barChart>
      <c:lineChart>
        <c:grouping val="standard"/>
        <c:varyColors val="0"/>
        <c:ser>
          <c:idx val="1"/>
          <c:order val="0"/>
          <c:tx>
            <c:strRef>
              <c:f>Patología!$E$67</c:f>
              <c:strCache>
                <c:ptCount val="1"/>
                <c:pt idx="0">
                  <c:v>Variación porcentual %</c:v>
                </c:pt>
              </c:strCache>
            </c:strRef>
          </c:tx>
          <c:spPr>
            <a:ln w="317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5.462500922324473E-2"/>
                  <c:y val="-9.491068161934303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D580-4C0B-B474-8F82C1CAC9C6}"/>
                </c:ext>
              </c:extLst>
            </c:dLbl>
            <c:dLbl>
              <c:idx val="1"/>
              <c:layout>
                <c:manualLayout>
                  <c:x val="-2.871592373122878E-2"/>
                  <c:y val="-0.2359814204470985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DEB1-49FC-877E-D02E0B33E6F2}"/>
                </c:ext>
              </c:extLst>
            </c:dLbl>
            <c:dLbl>
              <c:idx val="2"/>
              <c:layout>
                <c:manualLayout>
                  <c:x val="5.2336371699319401E-2"/>
                  <c:y val="-4.5693648363100475E-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2C14-4DF3-BC70-C9F37FBF0547}"/>
                </c:ext>
              </c:extLst>
            </c:dLbl>
            <c:dLbl>
              <c:idx val="3"/>
              <c:layout>
                <c:manualLayout>
                  <c:x val="-3.9252378630955771E-2"/>
                  <c:y val="-0.13276052772068014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8-DEB1-49FC-877E-D02E0B33E6F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es-CO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Patología!$A$68:$A$71</c:f>
              <c:strCache>
                <c:ptCount val="4"/>
                <c:pt idx="0">
                  <c:v>Homicidio 1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Patología!$E$68:$E$71</c:f>
              <c:numCache>
                <c:formatCode>0.00%</c:formatCode>
                <c:ptCount val="4"/>
                <c:pt idx="0">
                  <c:v>0.14065180102915953</c:v>
                </c:pt>
                <c:pt idx="1">
                  <c:v>7.3033707865168607E-2</c:v>
                </c:pt>
                <c:pt idx="2">
                  <c:v>8.1388012618296424E-2</c:v>
                </c:pt>
                <c:pt idx="3">
                  <c:v>-4.1125541125541121E-2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DEB1-49FC-877E-D02E0B33E6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21358688"/>
        <c:axId val="1806515488"/>
      </c:lineChart>
      <c:catAx>
        <c:axId val="18074167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s-CO"/>
          </a:p>
        </c:txPr>
        <c:crossAx val="1619285456"/>
        <c:crosses val="autoZero"/>
        <c:auto val="1"/>
        <c:lblAlgn val="ctr"/>
        <c:lblOffset val="100"/>
        <c:noMultiLvlLbl val="0"/>
      </c:catAx>
      <c:valAx>
        <c:axId val="1619285456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#,##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807416720"/>
        <c:crosses val="autoZero"/>
        <c:crossBetween val="between"/>
      </c:valAx>
      <c:valAx>
        <c:axId val="1806515488"/>
        <c:scaling>
          <c:orientation val="minMax"/>
        </c:scaling>
        <c:delete val="0"/>
        <c:axPos val="r"/>
        <c:numFmt formatCode="0.0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621358688"/>
        <c:crosses val="max"/>
        <c:crossBetween val="between"/>
      </c:valAx>
      <c:catAx>
        <c:axId val="1621358688"/>
        <c:scaling>
          <c:orientation val="minMax"/>
        </c:scaling>
        <c:delete val="1"/>
        <c:axPos val="t"/>
        <c:numFmt formatCode="General" sourceLinked="1"/>
        <c:majorTickMark val="out"/>
        <c:minorTickMark val="none"/>
        <c:tickLblPos val="nextTo"/>
        <c:crossAx val="1806515488"/>
        <c:crosses val="max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9583337287166824"/>
          <c:y val="1.986256572297395E-2"/>
          <c:w val="0.28886963231771295"/>
          <c:h val="0.2345498560252783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30"/>
      <c:rotY val="4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4.4550806890774709E-2"/>
          <c:y val="3.225155493312083E-3"/>
          <c:w val="0.51493045162132678"/>
          <c:h val="0.89648366137788837"/>
        </c:manualLayout>
      </c:layout>
      <c:pie3DChart>
        <c:varyColors val="1"/>
        <c:ser>
          <c:idx val="0"/>
          <c:order val="0"/>
          <c:spPr>
            <a:ln>
              <a:solidFill>
                <a:schemeClr val="tx1"/>
              </a:solidFill>
            </a:ln>
          </c:spPr>
          <c:explosion val="10"/>
          <c:dPt>
            <c:idx val="0"/>
            <c:bubble3D val="0"/>
            <c:spPr>
              <a:solidFill>
                <a:srgbClr val="4472C4">
                  <a:lumMod val="40000"/>
                  <a:lumOff val="60000"/>
                </a:srgbClr>
              </a:soli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2-B7AF-4323-AE06-A0B3A06A7FD7}"/>
              </c:ext>
            </c:extLst>
          </c:dPt>
          <c:dPt>
            <c:idx val="1"/>
            <c:bubble3D val="0"/>
            <c:spPr>
              <a:solidFill>
                <a:srgbClr val="9966FF"/>
              </a:soli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B7AF-4323-AE06-A0B3A06A7FD7}"/>
              </c:ext>
            </c:extLst>
          </c:dPt>
          <c:dPt>
            <c:idx val="2"/>
            <c:bubble3D val="0"/>
            <c:spPr>
              <a:gradFill rotWithShape="1">
                <a:gsLst>
                  <a:gs pos="0">
                    <a:schemeClr val="accent6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4-B7AF-4323-AE06-A0B3A06A7FD7}"/>
              </c:ext>
            </c:extLst>
          </c:dPt>
          <c:dPt>
            <c:idx val="3"/>
            <c:bubble3D val="0"/>
            <c:spPr>
              <a:solidFill>
                <a:srgbClr val="5B9BD5">
                  <a:lumMod val="75000"/>
                </a:srgbClr>
              </a:soli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B7AF-4323-AE06-A0B3A06A7FD7}"/>
              </c:ext>
            </c:extLst>
          </c:dPt>
          <c:dPt>
            <c:idx val="4"/>
            <c:bubble3D val="0"/>
            <c:spPr>
              <a:solidFill>
                <a:srgbClr val="70AD47">
                  <a:lumMod val="60000"/>
                  <a:lumOff val="40000"/>
                </a:srgbClr>
              </a:soli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9-245A-4DC4-9D43-2A7DEBA959C6}"/>
              </c:ext>
            </c:extLst>
          </c:dPt>
          <c:dPt>
            <c:idx val="5"/>
            <c:bubble3D val="0"/>
            <c:spPr>
              <a:gradFill rotWithShape="1">
                <a:gsLst>
                  <a:gs pos="0">
                    <a:schemeClr val="accent6">
                      <a:lumMod val="6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lumMod val="6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6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B-2509-4767-AC5A-3A89CCCD9ABB}"/>
              </c:ext>
            </c:extLst>
          </c:dPt>
          <c:dLbls>
            <c:dLbl>
              <c:idx val="0"/>
              <c:layout>
                <c:manualLayout>
                  <c:x val="2.0394027419322492E-3"/>
                  <c:y val="-1.658791565863523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B7AF-4323-AE06-A0B3A06A7FD7}"/>
                </c:ext>
              </c:extLst>
            </c:dLbl>
            <c:dLbl>
              <c:idx val="5"/>
              <c:layout>
                <c:manualLayout>
                  <c:x val="-2.3115480794595737E-2"/>
                  <c:y val="-3.963889771046993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B-2509-4767-AC5A-3A89CCCD9AB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Clínica!$B$23:$B$28</c:f>
              <c:strCache>
                <c:ptCount val="6"/>
                <c:pt idx="0">
                  <c:v>Exámenes médico legales por presunto delito sexual</c:v>
                </c:pt>
                <c:pt idx="1">
                  <c:v>Violencia interpersonal</c:v>
                </c:pt>
                <c:pt idx="2">
                  <c:v>Violencia intrafamiliar</c:v>
                </c:pt>
                <c:pt idx="3">
                  <c:v>Lesiones en eventos de transporte</c:v>
                </c:pt>
                <c:pt idx="4">
                  <c:v>Violencia de pareja</c:v>
                </c:pt>
                <c:pt idx="5">
                  <c:v>Lesiones accidentales</c:v>
                </c:pt>
              </c:strCache>
            </c:strRef>
          </c:cat>
          <c:val>
            <c:numRef>
              <c:f>Clínica!$C$23:$C$28</c:f>
              <c:numCache>
                <c:formatCode>0.00%</c:formatCode>
                <c:ptCount val="6"/>
                <c:pt idx="0">
                  <c:v>1.0512483574244415E-2</c:v>
                </c:pt>
                <c:pt idx="1">
                  <c:v>0.42164914586070962</c:v>
                </c:pt>
                <c:pt idx="2">
                  <c:v>0.21624507227332457</c:v>
                </c:pt>
                <c:pt idx="3">
                  <c:v>0.25665243101182655</c:v>
                </c:pt>
                <c:pt idx="4">
                  <c:v>7.6708278580814721E-2</c:v>
                </c:pt>
                <c:pt idx="5">
                  <c:v>1.8232588699080159E-2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7AF-4323-AE06-A0B3A06A7FD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</c:pie3DChart>
      <c:spPr>
        <a:noFill/>
        <a:ln>
          <a:noFill/>
        </a:ln>
        <a:effectLst>
          <a:softEdge rad="139700"/>
        </a:effectLst>
      </c:spPr>
    </c:plotArea>
    <c:legend>
      <c:legendPos val="r"/>
      <c:layout>
        <c:manualLayout>
          <c:xMode val="edge"/>
          <c:yMode val="edge"/>
          <c:x val="0.62763801157375043"/>
          <c:y val="0.12338772067221927"/>
          <c:w val="0.35672042514945884"/>
          <c:h val="0.7847573002916120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0"/>
        <a:lstStyle/>
        <a:p>
          <a:pPr rtl="0">
            <a:defRPr sz="11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0613748524152927"/>
          <c:y val="0.20133704876477929"/>
          <c:w val="0.79481470723974068"/>
          <c:h val="0.56745998609678039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Clínica!$B$72</c:f>
              <c:strCache>
                <c:ptCount val="1"/>
                <c:pt idx="0">
                  <c:v>Año 2024pr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ysClr val="windowText" lastClr="000000"/>
              </a:solidFill>
            </a:ln>
            <a:effectLst/>
          </c:spPr>
          <c:invertIfNegative val="0"/>
          <c:cat>
            <c:strRef>
              <c:f>Clínica!$A$73:$A$78</c:f>
              <c:strCache>
                <c:ptCount val="6"/>
                <c:pt idx="0">
                  <c:v>Exámenes médico legales por presunto delito sexual</c:v>
                </c:pt>
                <c:pt idx="1">
                  <c:v>Violencia interpersonal</c:v>
                </c:pt>
                <c:pt idx="2">
                  <c:v>Violencia intrafamiliar</c:v>
                </c:pt>
                <c:pt idx="3">
                  <c:v>Lesiones en eventos de transporte</c:v>
                </c:pt>
                <c:pt idx="4">
                  <c:v>Violencia de pareja</c:v>
                </c:pt>
                <c:pt idx="5">
                  <c:v>Lesiones accidentales</c:v>
                </c:pt>
              </c:strCache>
            </c:strRef>
          </c:cat>
          <c:val>
            <c:numRef>
              <c:f>Clínica!$B$73:$B$78</c:f>
              <c:numCache>
                <c:formatCode>#,##0</c:formatCode>
                <c:ptCount val="6"/>
                <c:pt idx="0">
                  <c:v>126</c:v>
                </c:pt>
                <c:pt idx="1">
                  <c:v>5384</c:v>
                </c:pt>
                <c:pt idx="2">
                  <c:v>2779</c:v>
                </c:pt>
                <c:pt idx="3">
                  <c:v>3050</c:v>
                </c:pt>
                <c:pt idx="4">
                  <c:v>1013</c:v>
                </c:pt>
                <c:pt idx="5">
                  <c:v>271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DEB1-49FC-877E-D02E0B33E6F2}"/>
            </c:ext>
          </c:extLst>
        </c:ser>
        <c:ser>
          <c:idx val="0"/>
          <c:order val="1"/>
          <c:tx>
            <c:strRef>
              <c:f>Clínica!$C$72</c:f>
              <c:strCache>
                <c:ptCount val="1"/>
                <c:pt idx="0">
                  <c:v>Año 2025pr</c:v>
                </c:pt>
              </c:strCache>
            </c:strRef>
          </c:tx>
          <c:spPr>
            <a:solidFill>
              <a:srgbClr val="4F81BD"/>
            </a:solidFill>
            <a:ln w="12700">
              <a:solidFill>
                <a:sysClr val="windowText" lastClr="000000"/>
              </a:solidFill>
            </a:ln>
            <a:effectLst/>
          </c:spPr>
          <c:invertIfNegative val="0"/>
          <c:cat>
            <c:strRef>
              <c:f>Clínica!$A$73:$A$78</c:f>
              <c:strCache>
                <c:ptCount val="6"/>
                <c:pt idx="0">
                  <c:v>Exámenes médico legales por presunto delito sexual</c:v>
                </c:pt>
                <c:pt idx="1">
                  <c:v>Violencia interpersonal</c:v>
                </c:pt>
                <c:pt idx="2">
                  <c:v>Violencia intrafamiliar</c:v>
                </c:pt>
                <c:pt idx="3">
                  <c:v>Lesiones en eventos de transporte</c:v>
                </c:pt>
                <c:pt idx="4">
                  <c:v>Violencia de pareja</c:v>
                </c:pt>
                <c:pt idx="5">
                  <c:v>Lesiones accidentales</c:v>
                </c:pt>
              </c:strCache>
            </c:strRef>
          </c:cat>
          <c:val>
            <c:numRef>
              <c:f>Clínica!$C$73:$C$78</c:f>
              <c:numCache>
                <c:formatCode>#,##0</c:formatCode>
                <c:ptCount val="6"/>
                <c:pt idx="0">
                  <c:v>128</c:v>
                </c:pt>
                <c:pt idx="1">
                  <c:v>5134</c:v>
                </c:pt>
                <c:pt idx="2">
                  <c:v>2633</c:v>
                </c:pt>
                <c:pt idx="3">
                  <c:v>3125</c:v>
                </c:pt>
                <c:pt idx="4">
                  <c:v>934</c:v>
                </c:pt>
                <c:pt idx="5">
                  <c:v>222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EB1-49FC-877E-D02E0B33E6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807416720"/>
        <c:axId val="1619285456"/>
      </c:barChart>
      <c:lineChart>
        <c:grouping val="standard"/>
        <c:varyColors val="0"/>
        <c:ser>
          <c:idx val="3"/>
          <c:order val="2"/>
          <c:tx>
            <c:strRef>
              <c:f>Clínica!$E$72</c:f>
              <c:strCache>
                <c:ptCount val="1"/>
                <c:pt idx="0">
                  <c:v>Variación porcentual %</c:v>
                </c:pt>
              </c:strCache>
            </c:strRef>
          </c:tx>
          <c:spPr>
            <a:ln w="28575" cap="rnd">
              <a:solidFill>
                <a:srgbClr val="FFC00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2.5000000000000102E-2"/>
                  <c:y val="8.342602161403996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8-734A-4D44-91F4-B88901E7BBF2}"/>
                </c:ext>
              </c:extLst>
            </c:dLbl>
            <c:dLbl>
              <c:idx val="1"/>
              <c:layout>
                <c:manualLayout>
                  <c:x val="-2.7777777777777267E-3"/>
                  <c:y val="2.669632691649278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9-734A-4D44-91F4-B88901E7BBF2}"/>
                </c:ext>
              </c:extLst>
            </c:dLbl>
            <c:dLbl>
              <c:idx val="2"/>
              <c:layout>
                <c:manualLayout>
                  <c:x val="-2.5462668816039986E-17"/>
                  <c:y val="2.669632691649278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A-734A-4D44-91F4-B88901E7BBF2}"/>
                </c:ext>
              </c:extLst>
            </c:dLbl>
            <c:dLbl>
              <c:idx val="3"/>
              <c:layout>
                <c:manualLayout>
                  <c:x val="-2.5000000000000001E-2"/>
                  <c:y val="3.670744951017758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B-734A-4D44-91F4-B88901E7BBF2}"/>
                </c:ext>
              </c:extLst>
            </c:dLbl>
            <c:dLbl>
              <c:idx val="4"/>
              <c:layout>
                <c:manualLayout>
                  <c:x val="-3.3333333333333437E-2"/>
                  <c:y val="3.670744951017758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C-734A-4D44-91F4-B88901E7BBF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Clínica!$A$75:$A$78</c:f>
              <c:strCache>
                <c:ptCount val="4"/>
                <c:pt idx="0">
                  <c:v>Violencia intrafamiliar</c:v>
                </c:pt>
                <c:pt idx="1">
                  <c:v>Lesiones en eventos de transporte</c:v>
                </c:pt>
                <c:pt idx="2">
                  <c:v>Violencia de pareja</c:v>
                </c:pt>
                <c:pt idx="3">
                  <c:v>Lesiones accidentales</c:v>
                </c:pt>
              </c:strCache>
            </c:strRef>
          </c:cat>
          <c:val>
            <c:numRef>
              <c:f>Clínica!$E$73:$E$78</c:f>
              <c:numCache>
                <c:formatCode>0.00%</c:formatCode>
                <c:ptCount val="6"/>
                <c:pt idx="0">
                  <c:v>1.5873015873015817E-2</c:v>
                </c:pt>
                <c:pt idx="1">
                  <c:v>-4.6433878157503661E-2</c:v>
                </c:pt>
                <c:pt idx="2">
                  <c:v>-5.2536883771140741E-2</c:v>
                </c:pt>
                <c:pt idx="3">
                  <c:v>2.4590163934426146E-2</c:v>
                </c:pt>
                <c:pt idx="4">
                  <c:v>-7.7986179664363275E-2</c:v>
                </c:pt>
                <c:pt idx="5">
                  <c:v>-0.18081180811808117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734A-4D44-91F4-B88901E7BB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07480720"/>
        <c:axId val="1619294192"/>
      </c:lineChart>
      <c:catAx>
        <c:axId val="18074167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s-CO"/>
          </a:p>
        </c:txPr>
        <c:crossAx val="1619285456"/>
        <c:crosses val="autoZero"/>
        <c:auto val="1"/>
        <c:lblAlgn val="ctr"/>
        <c:lblOffset val="100"/>
        <c:noMultiLvlLbl val="0"/>
      </c:catAx>
      <c:valAx>
        <c:axId val="1619285456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O">
                    <a:solidFill>
                      <a:sysClr val="windowText" lastClr="000000"/>
                    </a:solidFill>
                  </a:rPr>
                  <a:t>Número</a:t>
                </a:r>
                <a:r>
                  <a:rPr lang="es-CO" baseline="0">
                    <a:solidFill>
                      <a:sysClr val="windowText" lastClr="000000"/>
                    </a:solidFill>
                  </a:rPr>
                  <a:t> de Casos</a:t>
                </a:r>
                <a:endParaRPr lang="es-CO">
                  <a:solidFill>
                    <a:sysClr val="windowText" lastClr="000000"/>
                  </a:solidFill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807416720"/>
        <c:crosses val="autoZero"/>
        <c:crossBetween val="between"/>
      </c:valAx>
      <c:valAx>
        <c:axId val="1619294192"/>
        <c:scaling>
          <c:orientation val="minMax"/>
        </c:scaling>
        <c:delete val="0"/>
        <c:axPos val="r"/>
        <c:numFmt formatCode="0.0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807480720"/>
        <c:crosses val="max"/>
        <c:crossBetween val="between"/>
      </c:valAx>
      <c:catAx>
        <c:axId val="180748072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61929419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1652866299521647"/>
          <c:y val="7.6569585428327494E-3"/>
          <c:w val="0.24687856882704803"/>
          <c:h val="0.2038957443752366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4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34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646643</xdr:colOff>
      <xdr:row>16</xdr:row>
      <xdr:rowOff>83185</xdr:rowOff>
    </xdr:from>
    <xdr:to>
      <xdr:col>6</xdr:col>
      <xdr:colOff>57151</xdr:colOff>
      <xdr:row>30</xdr:row>
      <xdr:rowOff>114300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</xdr:colOff>
      <xdr:row>76</xdr:row>
      <xdr:rowOff>85724</xdr:rowOff>
    </xdr:from>
    <xdr:to>
      <xdr:col>4</xdr:col>
      <xdr:colOff>731521</xdr:colOff>
      <xdr:row>90</xdr:row>
      <xdr:rowOff>99060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02EECB16-CCB9-4C78-ADA8-F0FC33EAF6C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1083736</xdr:colOff>
      <xdr:row>20</xdr:row>
      <xdr:rowOff>32806</xdr:rowOff>
    </xdr:from>
    <xdr:to>
      <xdr:col>5</xdr:col>
      <xdr:colOff>514351</xdr:colOff>
      <xdr:row>35</xdr:row>
      <xdr:rowOff>104776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</xdr:colOff>
      <xdr:row>82</xdr:row>
      <xdr:rowOff>190499</xdr:rowOff>
    </xdr:from>
    <xdr:to>
      <xdr:col>5</xdr:col>
      <xdr:colOff>590549</xdr:colOff>
      <xdr:row>103</xdr:row>
      <xdr:rowOff>123824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CF901AE0-443E-4153-B64C-1B8BE222443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8"/>
  <sheetViews>
    <sheetView showGridLines="0" tabSelected="1" zoomScale="90" zoomScaleNormal="90" workbookViewId="0">
      <selection activeCell="J14" sqref="J14"/>
    </sheetView>
  </sheetViews>
  <sheetFormatPr baseColWidth="10" defaultColWidth="11.42578125" defaultRowHeight="16.5" x14ac:dyDescent="0.3"/>
  <cols>
    <col min="1" max="1" width="27.140625" style="34" customWidth="1"/>
    <col min="2" max="6" width="11.7109375" style="34" customWidth="1"/>
    <col min="7" max="9" width="8.85546875" style="34" customWidth="1"/>
    <col min="10" max="10" width="21.7109375" style="34" customWidth="1"/>
    <col min="11" max="11" width="20" style="34" customWidth="1"/>
    <col min="12" max="16384" width="11.42578125" style="34"/>
  </cols>
  <sheetData>
    <row r="1" spans="1:10" x14ac:dyDescent="0.3">
      <c r="H1" s="86"/>
      <c r="I1" s="86"/>
    </row>
    <row r="2" spans="1:10" ht="14.25" customHeight="1" x14ac:dyDescent="0.3">
      <c r="A2" s="104"/>
      <c r="B2" s="24"/>
      <c r="C2" s="24"/>
      <c r="D2" s="24"/>
      <c r="E2" s="24"/>
      <c r="F2" s="24"/>
      <c r="G2" s="24"/>
      <c r="H2" s="87"/>
      <c r="I2" s="87"/>
    </row>
    <row r="3" spans="1:10" ht="14.25" customHeight="1" x14ac:dyDescent="0.3">
      <c r="A3" s="104" t="s">
        <v>49</v>
      </c>
      <c r="B3" s="24"/>
      <c r="C3" s="24"/>
      <c r="D3" s="24"/>
      <c r="E3" s="24"/>
      <c r="F3" s="24"/>
      <c r="G3" s="24"/>
      <c r="H3" s="87"/>
      <c r="I3" s="87"/>
    </row>
    <row r="4" spans="1:10" ht="28.5" customHeight="1" x14ac:dyDescent="0.3">
      <c r="A4" s="223" t="s">
        <v>107</v>
      </c>
      <c r="B4" s="223"/>
      <c r="C4" s="223"/>
      <c r="D4" s="223"/>
      <c r="E4" s="223"/>
      <c r="F4" s="223"/>
      <c r="G4" s="223"/>
      <c r="H4" s="89"/>
      <c r="I4" s="89"/>
    </row>
    <row r="5" spans="1:10" ht="15.75" customHeight="1" x14ac:dyDescent="0.3">
      <c r="A5" s="175" t="s">
        <v>104</v>
      </c>
      <c r="B5" s="24"/>
      <c r="C5" s="24"/>
      <c r="D5" s="24"/>
      <c r="E5" s="24"/>
      <c r="F5" s="24"/>
      <c r="G5" s="24"/>
      <c r="H5" s="87"/>
      <c r="I5" s="87"/>
    </row>
    <row r="6" spans="1:10" ht="16.5" customHeight="1" x14ac:dyDescent="0.3">
      <c r="A6" s="175" t="s">
        <v>144</v>
      </c>
      <c r="B6" s="24"/>
      <c r="C6" s="24"/>
      <c r="D6" s="24"/>
      <c r="E6" s="24"/>
      <c r="F6" s="24"/>
      <c r="G6" s="24"/>
      <c r="H6" s="87"/>
      <c r="I6" s="87"/>
    </row>
    <row r="7" spans="1:10" ht="14.45" customHeight="1" x14ac:dyDescent="0.3">
      <c r="A7" s="202" t="s">
        <v>26</v>
      </c>
      <c r="B7" s="222" t="s">
        <v>65</v>
      </c>
      <c r="C7" s="222"/>
      <c r="D7" s="222"/>
      <c r="E7" s="173" t="s">
        <v>66</v>
      </c>
      <c r="F7" s="173"/>
      <c r="G7" s="173"/>
      <c r="H7" s="174"/>
      <c r="I7" s="90"/>
      <c r="J7" s="90"/>
    </row>
    <row r="8" spans="1:10" x14ac:dyDescent="0.3">
      <c r="A8" s="203"/>
      <c r="B8" s="115" t="s">
        <v>0</v>
      </c>
      <c r="C8" s="115" t="s">
        <v>1</v>
      </c>
      <c r="D8" s="115" t="s">
        <v>27</v>
      </c>
      <c r="E8" s="109" t="s">
        <v>0</v>
      </c>
      <c r="F8" s="115" t="s">
        <v>1</v>
      </c>
      <c r="G8" s="115" t="s">
        <v>143</v>
      </c>
      <c r="H8" s="116" t="s">
        <v>27</v>
      </c>
      <c r="I8" s="88"/>
      <c r="J8" s="86"/>
    </row>
    <row r="9" spans="1:10" x14ac:dyDescent="0.3">
      <c r="A9" s="97" t="s">
        <v>67</v>
      </c>
      <c r="B9" s="178">
        <v>511</v>
      </c>
      <c r="C9" s="178">
        <v>72</v>
      </c>
      <c r="D9" s="179">
        <v>583</v>
      </c>
      <c r="E9" s="123">
        <v>581</v>
      </c>
      <c r="F9" s="123">
        <v>84</v>
      </c>
      <c r="G9" s="123" t="s">
        <v>129</v>
      </c>
      <c r="H9" s="124">
        <v>665</v>
      </c>
      <c r="I9" s="88"/>
      <c r="J9" s="86"/>
    </row>
    <row r="10" spans="1:10" x14ac:dyDescent="0.3">
      <c r="A10" s="68" t="s">
        <v>44</v>
      </c>
      <c r="B10" s="180">
        <v>1261</v>
      </c>
      <c r="C10" s="181">
        <v>341</v>
      </c>
      <c r="D10" s="182">
        <v>1602</v>
      </c>
      <c r="E10" s="125">
        <v>1383</v>
      </c>
      <c r="F10" s="126">
        <v>335</v>
      </c>
      <c r="G10" s="126">
        <v>1</v>
      </c>
      <c r="H10" s="127">
        <v>1719</v>
      </c>
      <c r="I10" s="88"/>
      <c r="J10" s="86"/>
    </row>
    <row r="11" spans="1:10" x14ac:dyDescent="0.3">
      <c r="A11" s="97" t="s">
        <v>29</v>
      </c>
      <c r="B11" s="178">
        <v>1080</v>
      </c>
      <c r="C11" s="178">
        <v>505</v>
      </c>
      <c r="D11" s="179">
        <v>1585</v>
      </c>
      <c r="E11" s="123">
        <v>1173</v>
      </c>
      <c r="F11" s="123">
        <v>541</v>
      </c>
      <c r="G11" s="123" t="s">
        <v>129</v>
      </c>
      <c r="H11" s="124">
        <v>1714</v>
      </c>
      <c r="I11" s="58"/>
    </row>
    <row r="12" spans="1:10" x14ac:dyDescent="0.3">
      <c r="A12" s="68" t="s">
        <v>30</v>
      </c>
      <c r="B12" s="180">
        <v>404</v>
      </c>
      <c r="C12" s="181">
        <v>58</v>
      </c>
      <c r="D12" s="182">
        <v>462</v>
      </c>
      <c r="E12" s="125">
        <v>384</v>
      </c>
      <c r="F12" s="126">
        <v>59</v>
      </c>
      <c r="G12" s="126" t="s">
        <v>129</v>
      </c>
      <c r="H12" s="127">
        <v>443</v>
      </c>
      <c r="I12" s="58"/>
    </row>
    <row r="13" spans="1:10" x14ac:dyDescent="0.3">
      <c r="A13" s="114" t="s">
        <v>52</v>
      </c>
      <c r="B13" s="183">
        <v>3256</v>
      </c>
      <c r="C13" s="183">
        <v>976</v>
      </c>
      <c r="D13" s="183">
        <v>4232</v>
      </c>
      <c r="E13" s="128">
        <v>3521</v>
      </c>
      <c r="F13" s="128">
        <v>1019</v>
      </c>
      <c r="G13" s="128">
        <v>1</v>
      </c>
      <c r="H13" s="129">
        <v>4541</v>
      </c>
      <c r="I13" s="58"/>
    </row>
    <row r="14" spans="1:10" ht="82.15" customHeight="1" x14ac:dyDescent="0.3">
      <c r="A14" s="224" t="s">
        <v>136</v>
      </c>
      <c r="B14" s="225"/>
      <c r="C14" s="225"/>
      <c r="D14" s="225"/>
      <c r="E14" s="225"/>
      <c r="F14" s="225"/>
      <c r="G14" s="225"/>
      <c r="H14" s="176"/>
      <c r="I14" s="91"/>
      <c r="J14" s="58"/>
    </row>
    <row r="15" spans="1:10" x14ac:dyDescent="0.3">
      <c r="A15" s="26"/>
      <c r="B15" s="25"/>
      <c r="C15" s="27"/>
      <c r="D15" s="25"/>
      <c r="E15" s="27"/>
      <c r="F15" s="25"/>
      <c r="G15" s="27"/>
      <c r="H15" s="25"/>
      <c r="I15" s="27"/>
      <c r="J15" s="58"/>
    </row>
    <row r="16" spans="1:10" ht="39.75" customHeight="1" x14ac:dyDescent="0.3">
      <c r="A16" s="226" t="s">
        <v>145</v>
      </c>
      <c r="B16" s="226"/>
      <c r="C16" s="226"/>
      <c r="D16" s="226"/>
      <c r="E16" s="226"/>
      <c r="F16" s="226"/>
      <c r="G16" s="226"/>
      <c r="H16" s="92"/>
      <c r="I16" s="92"/>
    </row>
    <row r="19" spans="2:5" x14ac:dyDescent="0.3">
      <c r="B19" s="52" t="s">
        <v>28</v>
      </c>
      <c r="C19" s="58"/>
      <c r="D19" s="59">
        <f>+H9/H13</f>
        <v>0.14644351464435146</v>
      </c>
      <c r="E19" s="58"/>
    </row>
    <row r="20" spans="2:5" x14ac:dyDescent="0.3">
      <c r="B20" s="52" t="s">
        <v>44</v>
      </c>
      <c r="C20" s="58"/>
      <c r="D20" s="59">
        <f>+H10/H13</f>
        <v>0.37855097996036113</v>
      </c>
      <c r="E20" s="58"/>
    </row>
    <row r="21" spans="2:5" x14ac:dyDescent="0.3">
      <c r="B21" s="52" t="s">
        <v>29</v>
      </c>
      <c r="C21" s="58"/>
      <c r="D21" s="59">
        <f>+H11/H13</f>
        <v>0.37744990090288483</v>
      </c>
      <c r="E21" s="58"/>
    </row>
    <row r="22" spans="2:5" x14ac:dyDescent="0.3">
      <c r="B22" s="52" t="s">
        <v>30</v>
      </c>
      <c r="C22" s="58"/>
      <c r="D22" s="59">
        <f>+H12/H13</f>
        <v>9.7555604492402553E-2</v>
      </c>
      <c r="E22" s="58"/>
    </row>
    <row r="23" spans="2:5" x14ac:dyDescent="0.3">
      <c r="C23" s="58"/>
    </row>
    <row r="33" spans="1:6" ht="14.25" customHeight="1" x14ac:dyDescent="0.3">
      <c r="A33" s="104"/>
    </row>
    <row r="34" spans="1:6" ht="14.25" customHeight="1" x14ac:dyDescent="0.3">
      <c r="A34" s="53" t="s">
        <v>50</v>
      </c>
      <c r="B34" s="32"/>
      <c r="C34" s="32"/>
      <c r="D34" s="32"/>
      <c r="E34" s="32"/>
      <c r="F34" s="33"/>
    </row>
    <row r="35" spans="1:6" ht="18" customHeight="1" x14ac:dyDescent="0.3">
      <c r="A35" s="211" t="s">
        <v>113</v>
      </c>
      <c r="B35" s="212"/>
      <c r="C35" s="212"/>
      <c r="D35" s="212"/>
      <c r="E35" s="212"/>
      <c r="F35" s="213"/>
    </row>
    <row r="36" spans="1:6" ht="16.5" customHeight="1" x14ac:dyDescent="0.3">
      <c r="A36" s="55" t="s">
        <v>104</v>
      </c>
      <c r="F36" s="35"/>
    </row>
    <row r="37" spans="1:6" s="93" customFormat="1" ht="16.5" customHeight="1" x14ac:dyDescent="0.25">
      <c r="A37" s="55" t="s">
        <v>146</v>
      </c>
      <c r="F37" s="94"/>
    </row>
    <row r="38" spans="1:6" ht="17.25" customHeight="1" x14ac:dyDescent="0.3">
      <c r="A38" s="204" t="s">
        <v>32</v>
      </c>
      <c r="B38" s="206" t="s">
        <v>51</v>
      </c>
      <c r="C38" s="206"/>
      <c r="D38" s="206"/>
      <c r="E38" s="206"/>
      <c r="F38" s="207"/>
    </row>
    <row r="39" spans="1:6" ht="33" customHeight="1" x14ac:dyDescent="0.3">
      <c r="A39" s="205"/>
      <c r="B39" s="109" t="s">
        <v>68</v>
      </c>
      <c r="C39" s="109" t="s">
        <v>44</v>
      </c>
      <c r="D39" s="109" t="s">
        <v>29</v>
      </c>
      <c r="E39" s="109" t="s">
        <v>30</v>
      </c>
      <c r="F39" s="110" t="s">
        <v>63</v>
      </c>
    </row>
    <row r="40" spans="1:6" x14ac:dyDescent="0.3">
      <c r="A40" s="122" t="s">
        <v>108</v>
      </c>
      <c r="B40" s="123">
        <v>304</v>
      </c>
      <c r="C40" s="123">
        <v>490</v>
      </c>
      <c r="D40" s="123">
        <v>285</v>
      </c>
      <c r="E40" s="123">
        <v>124</v>
      </c>
      <c r="F40" s="124">
        <v>1203</v>
      </c>
    </row>
    <row r="41" spans="1:6" x14ac:dyDescent="0.3">
      <c r="A41" s="111" t="s">
        <v>109</v>
      </c>
      <c r="B41" s="130">
        <v>162</v>
      </c>
      <c r="C41" s="130">
        <v>375</v>
      </c>
      <c r="D41" s="130">
        <v>262</v>
      </c>
      <c r="E41" s="130">
        <v>111</v>
      </c>
      <c r="F41" s="131">
        <v>910</v>
      </c>
    </row>
    <row r="42" spans="1:6" x14ac:dyDescent="0.3">
      <c r="A42" s="122" t="s">
        <v>110</v>
      </c>
      <c r="B42" s="123">
        <v>93</v>
      </c>
      <c r="C42" s="123">
        <v>315</v>
      </c>
      <c r="D42" s="123">
        <v>248</v>
      </c>
      <c r="E42" s="123">
        <v>90</v>
      </c>
      <c r="F42" s="124">
        <v>746</v>
      </c>
    </row>
    <row r="43" spans="1:6" x14ac:dyDescent="0.3">
      <c r="A43" s="111" t="s">
        <v>111</v>
      </c>
      <c r="B43" s="130">
        <v>64</v>
      </c>
      <c r="C43" s="130">
        <v>251</v>
      </c>
      <c r="D43" s="130">
        <v>259</v>
      </c>
      <c r="E43" s="130">
        <v>58</v>
      </c>
      <c r="F43" s="131">
        <v>632</v>
      </c>
    </row>
    <row r="44" spans="1:6" x14ac:dyDescent="0.3">
      <c r="A44" s="122" t="s">
        <v>112</v>
      </c>
      <c r="B44" s="123">
        <v>42</v>
      </c>
      <c r="C44" s="123">
        <v>288</v>
      </c>
      <c r="D44" s="123">
        <v>660</v>
      </c>
      <c r="E44" s="123">
        <v>60</v>
      </c>
      <c r="F44" s="124">
        <v>1050</v>
      </c>
    </row>
    <row r="45" spans="1:6" x14ac:dyDescent="0.3">
      <c r="A45" s="117" t="s">
        <v>52</v>
      </c>
      <c r="B45" s="132">
        <v>665</v>
      </c>
      <c r="C45" s="132">
        <v>1719</v>
      </c>
      <c r="D45" s="132">
        <v>1714</v>
      </c>
      <c r="E45" s="132">
        <v>443</v>
      </c>
      <c r="F45" s="131">
        <v>4541</v>
      </c>
    </row>
    <row r="46" spans="1:6" ht="72.599999999999994" customHeight="1" x14ac:dyDescent="0.3">
      <c r="A46" s="208" t="s">
        <v>137</v>
      </c>
      <c r="B46" s="209"/>
      <c r="C46" s="209"/>
      <c r="D46" s="209"/>
      <c r="E46" s="209"/>
      <c r="F46" s="210"/>
    </row>
    <row r="47" spans="1:6" ht="17.25" customHeight="1" x14ac:dyDescent="0.3">
      <c r="A47" s="29"/>
      <c r="B47" s="29"/>
      <c r="C47" s="29"/>
      <c r="D47" s="29"/>
      <c r="E47" s="29"/>
      <c r="F47" s="29"/>
    </row>
    <row r="48" spans="1:6" ht="14.25" customHeight="1" x14ac:dyDescent="0.3">
      <c r="A48" s="104"/>
      <c r="B48" s="29"/>
      <c r="C48" s="29"/>
      <c r="D48" s="29"/>
      <c r="E48" s="29"/>
      <c r="F48" s="29"/>
    </row>
    <row r="49" spans="1:6" ht="14.25" customHeight="1" x14ac:dyDescent="0.3">
      <c r="A49" s="53" t="s">
        <v>53</v>
      </c>
      <c r="B49" s="30"/>
      <c r="C49" s="30"/>
      <c r="D49" s="30"/>
      <c r="E49" s="30"/>
      <c r="F49" s="31"/>
    </row>
    <row r="50" spans="1:6" ht="14.25" customHeight="1" x14ac:dyDescent="0.3">
      <c r="A50" s="211" t="s">
        <v>122</v>
      </c>
      <c r="B50" s="212"/>
      <c r="C50" s="212"/>
      <c r="D50" s="212"/>
      <c r="E50" s="212"/>
      <c r="F50" s="213"/>
    </row>
    <row r="51" spans="1:6" ht="14.25" customHeight="1" x14ac:dyDescent="0.3">
      <c r="A51" s="55" t="s">
        <v>104</v>
      </c>
      <c r="B51" s="56"/>
      <c r="C51" s="56"/>
      <c r="D51" s="56"/>
      <c r="E51" s="56"/>
      <c r="F51" s="57"/>
    </row>
    <row r="52" spans="1:6" s="169" customFormat="1" ht="18" customHeight="1" x14ac:dyDescent="0.25">
      <c r="A52" s="55" t="s">
        <v>146</v>
      </c>
      <c r="B52" s="167"/>
      <c r="C52" s="167"/>
      <c r="D52" s="167"/>
      <c r="E52" s="167"/>
      <c r="F52" s="168"/>
    </row>
    <row r="53" spans="1:6" x14ac:dyDescent="0.3">
      <c r="A53" s="204" t="s">
        <v>43</v>
      </c>
      <c r="B53" s="206" t="s">
        <v>51</v>
      </c>
      <c r="C53" s="206"/>
      <c r="D53" s="206"/>
      <c r="E53" s="206"/>
      <c r="F53" s="207"/>
    </row>
    <row r="54" spans="1:6" ht="30" customHeight="1" x14ac:dyDescent="0.3">
      <c r="A54" s="205"/>
      <c r="B54" s="109" t="s">
        <v>68</v>
      </c>
      <c r="C54" s="109" t="s">
        <v>44</v>
      </c>
      <c r="D54" s="109" t="s">
        <v>29</v>
      </c>
      <c r="E54" s="109" t="s">
        <v>30</v>
      </c>
      <c r="F54" s="110" t="s">
        <v>63</v>
      </c>
    </row>
    <row r="55" spans="1:6" ht="14.25" customHeight="1" x14ac:dyDescent="0.3">
      <c r="A55" s="97" t="s">
        <v>114</v>
      </c>
      <c r="B55" s="123">
        <v>559</v>
      </c>
      <c r="C55" s="123">
        <v>1180</v>
      </c>
      <c r="D55" s="123">
        <v>795</v>
      </c>
      <c r="E55" s="123">
        <v>325</v>
      </c>
      <c r="F55" s="124">
        <v>2859</v>
      </c>
    </row>
    <row r="56" spans="1:6" ht="14.25" customHeight="1" x14ac:dyDescent="0.3">
      <c r="A56" s="68" t="s">
        <v>115</v>
      </c>
      <c r="B56" s="125">
        <v>99</v>
      </c>
      <c r="C56" s="125">
        <v>509</v>
      </c>
      <c r="D56" s="125">
        <v>728</v>
      </c>
      <c r="E56" s="125">
        <v>112</v>
      </c>
      <c r="F56" s="133">
        <v>1448</v>
      </c>
    </row>
    <row r="57" spans="1:6" ht="14.25" customHeight="1" x14ac:dyDescent="0.3">
      <c r="A57" s="97" t="s">
        <v>116</v>
      </c>
      <c r="B57" s="123">
        <v>7</v>
      </c>
      <c r="C57" s="123">
        <v>30</v>
      </c>
      <c r="D57" s="123">
        <v>191</v>
      </c>
      <c r="E57" s="123">
        <v>6</v>
      </c>
      <c r="F57" s="124">
        <v>234</v>
      </c>
    </row>
    <row r="58" spans="1:6" ht="14.25" customHeight="1" x14ac:dyDescent="0.3">
      <c r="A58" s="112" t="s">
        <v>52</v>
      </c>
      <c r="B58" s="134">
        <v>665</v>
      </c>
      <c r="C58" s="134">
        <v>1719</v>
      </c>
      <c r="D58" s="134">
        <v>1714</v>
      </c>
      <c r="E58" s="134">
        <v>443</v>
      </c>
      <c r="F58" s="133">
        <v>4541</v>
      </c>
    </row>
    <row r="59" spans="1:6" ht="87" customHeight="1" x14ac:dyDescent="0.3">
      <c r="A59" s="199" t="s">
        <v>138</v>
      </c>
      <c r="B59" s="200"/>
      <c r="C59" s="200"/>
      <c r="D59" s="200"/>
      <c r="E59" s="200"/>
      <c r="F59" s="201"/>
    </row>
    <row r="60" spans="1:6" x14ac:dyDescent="0.3">
      <c r="A60" s="61"/>
      <c r="B60" s="62"/>
      <c r="C60" s="62"/>
      <c r="D60" s="62"/>
      <c r="E60" s="62"/>
      <c r="F60" s="62"/>
    </row>
    <row r="61" spans="1:6" x14ac:dyDescent="0.3">
      <c r="A61" s="61"/>
      <c r="B61" s="62"/>
      <c r="C61" s="62"/>
      <c r="D61" s="62"/>
      <c r="E61" s="62"/>
      <c r="F61" s="62"/>
    </row>
    <row r="62" spans="1:6" x14ac:dyDescent="0.3">
      <c r="A62" s="61"/>
      <c r="B62" s="62"/>
      <c r="C62" s="62"/>
      <c r="D62" s="62"/>
      <c r="E62" s="62"/>
      <c r="F62" s="62"/>
    </row>
    <row r="63" spans="1:6" ht="15" customHeight="1" x14ac:dyDescent="0.3">
      <c r="A63" s="76" t="s">
        <v>54</v>
      </c>
      <c r="B63" s="77"/>
      <c r="C63" s="77"/>
      <c r="D63" s="77"/>
      <c r="E63" s="78"/>
      <c r="F63" s="29"/>
    </row>
    <row r="64" spans="1:6" ht="16.899999999999999" customHeight="1" x14ac:dyDescent="0.3">
      <c r="A64" s="216" t="s">
        <v>128</v>
      </c>
      <c r="B64" s="217"/>
      <c r="C64" s="217"/>
      <c r="D64" s="217"/>
      <c r="E64" s="218"/>
      <c r="F64" s="37"/>
    </row>
    <row r="65" spans="1:7" ht="13.9" customHeight="1" x14ac:dyDescent="0.3">
      <c r="A65" s="80" t="s">
        <v>104</v>
      </c>
      <c r="B65" s="81"/>
      <c r="C65" s="81"/>
      <c r="D65" s="81"/>
      <c r="E65" s="82"/>
      <c r="F65" s="56"/>
    </row>
    <row r="66" spans="1:7" ht="15.6" customHeight="1" x14ac:dyDescent="0.3">
      <c r="A66" s="83" t="s">
        <v>147</v>
      </c>
      <c r="B66" s="84"/>
      <c r="C66" s="84"/>
      <c r="D66" s="84"/>
      <c r="E66" s="85"/>
    </row>
    <row r="67" spans="1:7" ht="41.25" customHeight="1" x14ac:dyDescent="0.3">
      <c r="A67" s="177" t="s">
        <v>26</v>
      </c>
      <c r="B67" s="187" t="s">
        <v>154</v>
      </c>
      <c r="C67" s="187" t="s">
        <v>155</v>
      </c>
      <c r="D67" s="187" t="s">
        <v>38</v>
      </c>
      <c r="E67" s="188" t="s">
        <v>55</v>
      </c>
    </row>
    <row r="68" spans="1:7" ht="15.75" customHeight="1" x14ac:dyDescent="0.3">
      <c r="A68" s="72" t="s">
        <v>102</v>
      </c>
      <c r="B68" s="184">
        <v>583</v>
      </c>
      <c r="C68" s="130">
        <v>665</v>
      </c>
      <c r="D68" s="130">
        <f>+C68-B68</f>
        <v>82</v>
      </c>
      <c r="E68" s="135">
        <f>+C68/B68-1</f>
        <v>0.14065180102915953</v>
      </c>
      <c r="F68" s="59"/>
    </row>
    <row r="69" spans="1:7" ht="15.75" customHeight="1" x14ac:dyDescent="0.3">
      <c r="A69" s="97" t="s">
        <v>44</v>
      </c>
      <c r="B69" s="178">
        <v>1602</v>
      </c>
      <c r="C69" s="123">
        <v>1719</v>
      </c>
      <c r="D69" s="123">
        <f>+C69-B69</f>
        <v>117</v>
      </c>
      <c r="E69" s="136">
        <f>+C69/B69-1</f>
        <v>7.3033707865168607E-2</v>
      </c>
      <c r="F69" s="59"/>
    </row>
    <row r="70" spans="1:7" ht="15.75" customHeight="1" x14ac:dyDescent="0.3">
      <c r="A70" s="72" t="s">
        <v>29</v>
      </c>
      <c r="B70" s="184">
        <v>1585</v>
      </c>
      <c r="C70" s="130">
        <v>1714</v>
      </c>
      <c r="D70" s="130">
        <f>+C70-B70</f>
        <v>129</v>
      </c>
      <c r="E70" s="135">
        <f>+C70/B70-1</f>
        <v>8.1388012618296424E-2</v>
      </c>
      <c r="F70" s="59"/>
    </row>
    <row r="71" spans="1:7" ht="15.75" customHeight="1" x14ac:dyDescent="0.3">
      <c r="A71" s="97" t="s">
        <v>30</v>
      </c>
      <c r="B71" s="178">
        <v>462</v>
      </c>
      <c r="C71" s="123">
        <v>443</v>
      </c>
      <c r="D71" s="123">
        <f>+C71-B71</f>
        <v>-19</v>
      </c>
      <c r="E71" s="136">
        <f>+C71/B71-1</f>
        <v>-4.1125541125541121E-2</v>
      </c>
      <c r="F71" s="59"/>
    </row>
    <row r="72" spans="1:7" ht="15.75" customHeight="1" x14ac:dyDescent="0.3">
      <c r="A72" s="111" t="s">
        <v>27</v>
      </c>
      <c r="B72" s="185">
        <v>4232</v>
      </c>
      <c r="C72" s="132">
        <v>4541</v>
      </c>
      <c r="D72" s="132">
        <f>+C72-B72</f>
        <v>309</v>
      </c>
      <c r="E72" s="137">
        <f>+C72/B72-1</f>
        <v>7.3015122873345994E-2</v>
      </c>
      <c r="F72" s="59"/>
    </row>
    <row r="73" spans="1:7" ht="61.9" customHeight="1" x14ac:dyDescent="0.3">
      <c r="A73" s="219" t="s">
        <v>139</v>
      </c>
      <c r="B73" s="220"/>
      <c r="C73" s="220"/>
      <c r="D73" s="220"/>
      <c r="E73" s="221"/>
      <c r="F73" s="63"/>
    </row>
    <row r="74" spans="1:7" x14ac:dyDescent="0.3">
      <c r="A74" s="61"/>
      <c r="B74" s="44"/>
      <c r="C74" s="60"/>
      <c r="D74" s="60"/>
      <c r="E74" s="65"/>
      <c r="F74" s="63"/>
      <c r="G74" s="64"/>
    </row>
    <row r="76" spans="1:7" ht="35.25" customHeight="1" x14ac:dyDescent="0.3">
      <c r="A76" s="226" t="s">
        <v>148</v>
      </c>
      <c r="B76" s="226"/>
      <c r="C76" s="226"/>
      <c r="D76" s="226"/>
      <c r="E76" s="226"/>
      <c r="F76" s="98"/>
    </row>
    <row r="80" spans="1:7" x14ac:dyDescent="0.3">
      <c r="A80" s="52"/>
      <c r="B80" s="66"/>
    </row>
    <row r="81" spans="1:6" x14ac:dyDescent="0.3">
      <c r="A81" s="52"/>
      <c r="B81" s="66"/>
    </row>
    <row r="82" spans="1:6" x14ac:dyDescent="0.3">
      <c r="A82" s="52"/>
      <c r="B82" s="66"/>
    </row>
    <row r="83" spans="1:6" x14ac:dyDescent="0.3">
      <c r="A83" s="52"/>
      <c r="B83" s="66"/>
    </row>
    <row r="94" spans="1:6" ht="15.75" customHeight="1" x14ac:dyDescent="0.3">
      <c r="A94" s="53" t="s">
        <v>64</v>
      </c>
      <c r="B94" s="54"/>
      <c r="C94" s="54"/>
      <c r="D94" s="54"/>
      <c r="E94" s="54"/>
      <c r="F94" s="33"/>
    </row>
    <row r="95" spans="1:6" ht="16.899999999999999" customHeight="1" x14ac:dyDescent="0.3">
      <c r="A95" s="211" t="s">
        <v>121</v>
      </c>
      <c r="B95" s="212"/>
      <c r="C95" s="212"/>
      <c r="D95" s="212"/>
      <c r="E95" s="212"/>
      <c r="F95" s="213"/>
    </row>
    <row r="96" spans="1:6" x14ac:dyDescent="0.3">
      <c r="A96" s="55" t="s">
        <v>62</v>
      </c>
      <c r="B96" s="56"/>
      <c r="C96" s="56"/>
      <c r="D96" s="56"/>
      <c r="E96" s="56"/>
      <c r="F96" s="35"/>
    </row>
    <row r="97" spans="1:6" ht="18" x14ac:dyDescent="0.3">
      <c r="A97" s="55" t="s">
        <v>146</v>
      </c>
      <c r="F97" s="35"/>
    </row>
    <row r="98" spans="1:6" ht="21" customHeight="1" x14ac:dyDescent="0.3">
      <c r="A98" s="204" t="s">
        <v>33</v>
      </c>
      <c r="B98" s="214" t="s">
        <v>51</v>
      </c>
      <c r="C98" s="214"/>
      <c r="D98" s="214"/>
      <c r="E98" s="214"/>
      <c r="F98" s="215"/>
    </row>
    <row r="99" spans="1:6" ht="25.5" x14ac:dyDescent="0.3">
      <c r="A99" s="205"/>
      <c r="B99" s="109" t="s">
        <v>68</v>
      </c>
      <c r="C99" s="109" t="s">
        <v>44</v>
      </c>
      <c r="D99" s="109" t="s">
        <v>29</v>
      </c>
      <c r="E99" s="109" t="s">
        <v>30</v>
      </c>
      <c r="F99" s="110" t="s">
        <v>63</v>
      </c>
    </row>
    <row r="100" spans="1:6" x14ac:dyDescent="0.3">
      <c r="A100" s="118" t="s">
        <v>2</v>
      </c>
      <c r="B100" s="138">
        <v>2</v>
      </c>
      <c r="C100" s="139">
        <v>2</v>
      </c>
      <c r="D100" s="139">
        <v>1</v>
      </c>
      <c r="E100" s="139" t="s">
        <v>129</v>
      </c>
      <c r="F100" s="140">
        <v>5</v>
      </c>
    </row>
    <row r="101" spans="1:6" x14ac:dyDescent="0.3">
      <c r="A101" s="68" t="s">
        <v>3</v>
      </c>
      <c r="B101" s="141">
        <v>7</v>
      </c>
      <c r="C101" s="142">
        <v>23</v>
      </c>
      <c r="D101" s="142">
        <v>37</v>
      </c>
      <c r="E101" s="142">
        <v>3</v>
      </c>
      <c r="F101" s="143">
        <v>70</v>
      </c>
    </row>
    <row r="102" spans="1:6" x14ac:dyDescent="0.3">
      <c r="A102" s="68" t="s">
        <v>4</v>
      </c>
      <c r="B102" s="144">
        <v>14</v>
      </c>
      <c r="C102" s="145">
        <v>32</v>
      </c>
      <c r="D102" s="145">
        <v>15</v>
      </c>
      <c r="E102" s="145">
        <v>11</v>
      </c>
      <c r="F102" s="146">
        <v>72</v>
      </c>
    </row>
    <row r="103" spans="1:6" x14ac:dyDescent="0.3">
      <c r="A103" s="68" t="s">
        <v>41</v>
      </c>
      <c r="B103" s="144">
        <v>51</v>
      </c>
      <c r="C103" s="145">
        <v>167</v>
      </c>
      <c r="D103" s="145">
        <v>258</v>
      </c>
      <c r="E103" s="145">
        <v>48</v>
      </c>
      <c r="F103" s="146">
        <v>524</v>
      </c>
    </row>
    <row r="104" spans="1:6" x14ac:dyDescent="0.3">
      <c r="A104" s="68" t="s">
        <v>5</v>
      </c>
      <c r="B104" s="144">
        <v>10</v>
      </c>
      <c r="C104" s="145">
        <v>23</v>
      </c>
      <c r="D104" s="145">
        <v>29</v>
      </c>
      <c r="E104" s="145">
        <v>4</v>
      </c>
      <c r="F104" s="146">
        <v>66</v>
      </c>
    </row>
    <row r="105" spans="1:6" x14ac:dyDescent="0.3">
      <c r="A105" s="68" t="s">
        <v>42</v>
      </c>
      <c r="B105" s="144">
        <v>11</v>
      </c>
      <c r="C105" s="145">
        <v>24</v>
      </c>
      <c r="D105" s="145">
        <v>12</v>
      </c>
      <c r="E105" s="145">
        <v>9</v>
      </c>
      <c r="F105" s="146">
        <v>56</v>
      </c>
    </row>
    <row r="106" spans="1:6" x14ac:dyDescent="0.3">
      <c r="A106" s="68" t="s">
        <v>6</v>
      </c>
      <c r="B106" s="144">
        <v>14</v>
      </c>
      <c r="C106" s="145">
        <v>34</v>
      </c>
      <c r="D106" s="145">
        <v>11</v>
      </c>
      <c r="E106" s="145">
        <v>9</v>
      </c>
      <c r="F106" s="146">
        <v>68</v>
      </c>
    </row>
    <row r="107" spans="1:6" x14ac:dyDescent="0.3">
      <c r="A107" s="68" t="s">
        <v>7</v>
      </c>
      <c r="B107" s="144">
        <v>1</v>
      </c>
      <c r="C107" s="145">
        <v>5</v>
      </c>
      <c r="D107" s="145">
        <v>2</v>
      </c>
      <c r="E107" s="145">
        <v>2</v>
      </c>
      <c r="F107" s="146">
        <v>10</v>
      </c>
    </row>
    <row r="108" spans="1:6" x14ac:dyDescent="0.3">
      <c r="A108" s="68" t="s">
        <v>8</v>
      </c>
      <c r="B108" s="144">
        <v>12</v>
      </c>
      <c r="C108" s="145">
        <v>25</v>
      </c>
      <c r="D108" s="145">
        <v>43</v>
      </c>
      <c r="E108" s="145">
        <v>8</v>
      </c>
      <c r="F108" s="146">
        <v>88</v>
      </c>
    </row>
    <row r="109" spans="1:6" x14ac:dyDescent="0.3">
      <c r="A109" s="68" t="s">
        <v>142</v>
      </c>
      <c r="B109" s="144" t="s">
        <v>129</v>
      </c>
      <c r="C109" s="145">
        <v>1</v>
      </c>
      <c r="D109" s="145">
        <v>1</v>
      </c>
      <c r="E109" s="145" t="s">
        <v>129</v>
      </c>
      <c r="F109" s="146">
        <v>2</v>
      </c>
    </row>
    <row r="110" spans="1:6" x14ac:dyDescent="0.3">
      <c r="A110" s="68" t="s">
        <v>9</v>
      </c>
      <c r="B110" s="144" t="s">
        <v>129</v>
      </c>
      <c r="C110" s="145">
        <v>1</v>
      </c>
      <c r="D110" s="145" t="s">
        <v>129</v>
      </c>
      <c r="E110" s="145" t="s">
        <v>129</v>
      </c>
      <c r="F110" s="146">
        <v>1</v>
      </c>
    </row>
    <row r="111" spans="1:6" x14ac:dyDescent="0.3">
      <c r="A111" s="68" t="s">
        <v>10</v>
      </c>
      <c r="B111" s="144">
        <v>3</v>
      </c>
      <c r="C111" s="145">
        <v>18</v>
      </c>
      <c r="D111" s="145">
        <v>31</v>
      </c>
      <c r="E111" s="145">
        <v>5</v>
      </c>
      <c r="F111" s="146">
        <v>57</v>
      </c>
    </row>
    <row r="112" spans="1:6" x14ac:dyDescent="0.3">
      <c r="A112" s="68" t="s">
        <v>11</v>
      </c>
      <c r="B112" s="144">
        <v>22</v>
      </c>
      <c r="C112" s="145">
        <v>54</v>
      </c>
      <c r="D112" s="145">
        <v>87</v>
      </c>
      <c r="E112" s="145">
        <v>16</v>
      </c>
      <c r="F112" s="146">
        <v>179</v>
      </c>
    </row>
    <row r="113" spans="1:9" x14ac:dyDescent="0.3">
      <c r="A113" s="68" t="s">
        <v>40</v>
      </c>
      <c r="B113" s="144" t="s">
        <v>129</v>
      </c>
      <c r="C113" s="145" t="s">
        <v>129</v>
      </c>
      <c r="D113" s="145">
        <v>3</v>
      </c>
      <c r="E113" s="145" t="s">
        <v>129</v>
      </c>
      <c r="F113" s="146">
        <v>3</v>
      </c>
    </row>
    <row r="114" spans="1:9" x14ac:dyDescent="0.3">
      <c r="A114" s="68" t="s">
        <v>47</v>
      </c>
      <c r="B114" s="144">
        <v>1</v>
      </c>
      <c r="C114" s="145">
        <v>2</v>
      </c>
      <c r="D114" s="145">
        <v>1</v>
      </c>
      <c r="E114" s="145" t="s">
        <v>129</v>
      </c>
      <c r="F114" s="146">
        <v>4</v>
      </c>
    </row>
    <row r="115" spans="1:9" x14ac:dyDescent="0.3">
      <c r="A115" s="68" t="s">
        <v>12</v>
      </c>
      <c r="B115" s="144">
        <v>3</v>
      </c>
      <c r="C115" s="145">
        <v>23</v>
      </c>
      <c r="D115" s="145">
        <v>9</v>
      </c>
      <c r="E115" s="145">
        <v>4</v>
      </c>
      <c r="F115" s="146">
        <v>39</v>
      </c>
    </row>
    <row r="116" spans="1:9" x14ac:dyDescent="0.3">
      <c r="A116" s="68" t="s">
        <v>13</v>
      </c>
      <c r="B116" s="144">
        <v>2</v>
      </c>
      <c r="C116" s="145">
        <v>20</v>
      </c>
      <c r="D116" s="145">
        <v>31</v>
      </c>
      <c r="E116" s="145">
        <v>4</v>
      </c>
      <c r="F116" s="146">
        <v>57</v>
      </c>
    </row>
    <row r="117" spans="1:9" x14ac:dyDescent="0.3">
      <c r="A117" s="68" t="s">
        <v>14</v>
      </c>
      <c r="B117" s="144">
        <v>4</v>
      </c>
      <c r="C117" s="145">
        <v>17</v>
      </c>
      <c r="D117" s="145">
        <v>27</v>
      </c>
      <c r="E117" s="145">
        <v>4</v>
      </c>
      <c r="F117" s="146">
        <v>52</v>
      </c>
    </row>
    <row r="118" spans="1:9" x14ac:dyDescent="0.3">
      <c r="A118" s="68" t="s">
        <v>15</v>
      </c>
      <c r="B118" s="144">
        <v>14</v>
      </c>
      <c r="C118" s="145">
        <v>28</v>
      </c>
      <c r="D118" s="145">
        <v>21</v>
      </c>
      <c r="E118" s="145">
        <v>9</v>
      </c>
      <c r="F118" s="146">
        <v>72</v>
      </c>
    </row>
    <row r="119" spans="1:9" x14ac:dyDescent="0.3">
      <c r="A119" s="68" t="s">
        <v>16</v>
      </c>
      <c r="B119" s="144">
        <v>4</v>
      </c>
      <c r="C119" s="145">
        <v>13</v>
      </c>
      <c r="D119" s="145">
        <v>8</v>
      </c>
      <c r="E119" s="145">
        <v>2</v>
      </c>
      <c r="F119" s="146">
        <v>27</v>
      </c>
    </row>
    <row r="120" spans="1:9" x14ac:dyDescent="0.3">
      <c r="A120" s="68" t="s">
        <v>125</v>
      </c>
      <c r="B120" s="144" t="s">
        <v>129</v>
      </c>
      <c r="C120" s="145">
        <v>1</v>
      </c>
      <c r="D120" s="145" t="s">
        <v>129</v>
      </c>
      <c r="E120" s="145" t="s">
        <v>129</v>
      </c>
      <c r="F120" s="146">
        <v>1</v>
      </c>
    </row>
    <row r="121" spans="1:9" x14ac:dyDescent="0.3">
      <c r="A121" s="68" t="s">
        <v>17</v>
      </c>
      <c r="B121" s="144">
        <v>2</v>
      </c>
      <c r="C121" s="145">
        <v>2</v>
      </c>
      <c r="D121" s="145">
        <v>2</v>
      </c>
      <c r="E121" s="145" t="s">
        <v>129</v>
      </c>
      <c r="F121" s="146">
        <v>6</v>
      </c>
      <c r="I121" s="67"/>
    </row>
    <row r="122" spans="1:9" x14ac:dyDescent="0.3">
      <c r="A122" s="68" t="s">
        <v>18</v>
      </c>
      <c r="B122" s="144">
        <v>3</v>
      </c>
      <c r="C122" s="145">
        <v>3</v>
      </c>
      <c r="D122" s="145">
        <v>4</v>
      </c>
      <c r="E122" s="145" t="s">
        <v>129</v>
      </c>
      <c r="F122" s="146">
        <v>10</v>
      </c>
      <c r="I122" s="67"/>
    </row>
    <row r="123" spans="1:9" x14ac:dyDescent="0.3">
      <c r="A123" s="68" t="s">
        <v>126</v>
      </c>
      <c r="B123" s="147">
        <v>2</v>
      </c>
      <c r="C123" s="148">
        <v>6</v>
      </c>
      <c r="D123" s="148">
        <v>4</v>
      </c>
      <c r="E123" s="148">
        <v>1</v>
      </c>
      <c r="F123" s="149">
        <v>13</v>
      </c>
      <c r="I123" s="67"/>
    </row>
    <row r="124" spans="1:9" x14ac:dyDescent="0.3">
      <c r="A124" s="68" t="s">
        <v>34</v>
      </c>
      <c r="B124" s="171">
        <v>3</v>
      </c>
      <c r="C124" s="171">
        <v>4</v>
      </c>
      <c r="D124" s="171">
        <v>3</v>
      </c>
      <c r="E124" s="171">
        <v>2</v>
      </c>
      <c r="F124" s="172">
        <v>12</v>
      </c>
      <c r="I124" s="67"/>
    </row>
    <row r="125" spans="1:9" x14ac:dyDescent="0.3">
      <c r="A125" s="68" t="s">
        <v>19</v>
      </c>
      <c r="B125" s="193">
        <v>7</v>
      </c>
      <c r="C125" s="194">
        <v>22</v>
      </c>
      <c r="D125" s="194">
        <v>5</v>
      </c>
      <c r="E125" s="194">
        <v>4</v>
      </c>
      <c r="F125" s="195">
        <v>38</v>
      </c>
    </row>
    <row r="126" spans="1:9" x14ac:dyDescent="0.3">
      <c r="A126" s="68" t="s">
        <v>20</v>
      </c>
      <c r="B126" s="171">
        <v>35</v>
      </c>
      <c r="C126" s="171">
        <v>114</v>
      </c>
      <c r="D126" s="171">
        <v>49</v>
      </c>
      <c r="E126" s="171">
        <v>19</v>
      </c>
      <c r="F126" s="172">
        <v>217</v>
      </c>
    </row>
    <row r="127" spans="1:9" x14ac:dyDescent="0.3">
      <c r="A127" s="68" t="s">
        <v>21</v>
      </c>
      <c r="B127" s="141">
        <v>2</v>
      </c>
      <c r="C127" s="142">
        <v>14</v>
      </c>
      <c r="D127" s="142">
        <v>13</v>
      </c>
      <c r="E127" s="142">
        <v>5</v>
      </c>
      <c r="F127" s="143">
        <v>34</v>
      </c>
    </row>
    <row r="128" spans="1:9" x14ac:dyDescent="0.3">
      <c r="A128" s="68" t="s">
        <v>22</v>
      </c>
      <c r="B128" s="144" t="s">
        <v>129</v>
      </c>
      <c r="C128" s="145">
        <v>4</v>
      </c>
      <c r="D128" s="145">
        <v>3</v>
      </c>
      <c r="E128" s="145" t="s">
        <v>129</v>
      </c>
      <c r="F128" s="146">
        <v>7</v>
      </c>
    </row>
    <row r="129" spans="1:6" x14ac:dyDescent="0.3">
      <c r="A129" s="68" t="s">
        <v>23</v>
      </c>
      <c r="B129" s="144">
        <v>2</v>
      </c>
      <c r="C129" s="145">
        <v>12</v>
      </c>
      <c r="D129" s="145">
        <v>9</v>
      </c>
      <c r="E129" s="145" t="s">
        <v>129</v>
      </c>
      <c r="F129" s="146">
        <v>23</v>
      </c>
    </row>
    <row r="130" spans="1:6" x14ac:dyDescent="0.3">
      <c r="A130" s="68" t="s">
        <v>24</v>
      </c>
      <c r="B130" s="144">
        <v>2</v>
      </c>
      <c r="C130" s="145">
        <v>27</v>
      </c>
      <c r="D130" s="145">
        <v>34</v>
      </c>
      <c r="E130" s="145">
        <v>1</v>
      </c>
      <c r="F130" s="146">
        <v>64</v>
      </c>
    </row>
    <row r="131" spans="1:6" x14ac:dyDescent="0.3">
      <c r="A131" s="68" t="s">
        <v>25</v>
      </c>
      <c r="B131" s="147">
        <v>5</v>
      </c>
      <c r="C131" s="148">
        <v>8</v>
      </c>
      <c r="D131" s="148">
        <v>5</v>
      </c>
      <c r="E131" s="148" t="s">
        <v>129</v>
      </c>
      <c r="F131" s="149">
        <v>18</v>
      </c>
    </row>
    <row r="132" spans="1:6" x14ac:dyDescent="0.3">
      <c r="A132" s="113" t="s">
        <v>27</v>
      </c>
      <c r="B132" s="150">
        <v>238</v>
      </c>
      <c r="C132" s="150">
        <v>729</v>
      </c>
      <c r="D132" s="150">
        <v>758</v>
      </c>
      <c r="E132" s="150">
        <v>170</v>
      </c>
      <c r="F132" s="151">
        <v>1895</v>
      </c>
    </row>
    <row r="133" spans="1:6" ht="94.9" customHeight="1" x14ac:dyDescent="0.3">
      <c r="A133" s="199" t="s">
        <v>140</v>
      </c>
      <c r="B133" s="200"/>
      <c r="C133" s="200"/>
      <c r="D133" s="200"/>
      <c r="E133" s="200"/>
      <c r="F133" s="201"/>
    </row>
    <row r="137" spans="1:6" ht="16.5" customHeight="1" x14ac:dyDescent="0.3">
      <c r="A137" s="53" t="s">
        <v>101</v>
      </c>
      <c r="B137" s="54"/>
      <c r="C137" s="54"/>
      <c r="D137" s="54"/>
      <c r="E137" s="54"/>
      <c r="F137" s="33"/>
    </row>
    <row r="138" spans="1:6" ht="30" customHeight="1" x14ac:dyDescent="0.3">
      <c r="A138" s="211" t="s">
        <v>120</v>
      </c>
      <c r="B138" s="212"/>
      <c r="C138" s="212"/>
      <c r="D138" s="212"/>
      <c r="E138" s="212"/>
      <c r="F138" s="213"/>
    </row>
    <row r="139" spans="1:6" ht="16.5" customHeight="1" x14ac:dyDescent="0.3">
      <c r="A139" s="55" t="s">
        <v>104</v>
      </c>
      <c r="B139" s="56"/>
      <c r="C139" s="56"/>
      <c r="D139" s="56"/>
      <c r="E139" s="56"/>
      <c r="F139" s="35"/>
    </row>
    <row r="140" spans="1:6" ht="16.5" customHeight="1" x14ac:dyDescent="0.3">
      <c r="A140" s="55" t="s">
        <v>146</v>
      </c>
      <c r="F140" s="35"/>
    </row>
    <row r="141" spans="1:6" x14ac:dyDescent="0.3">
      <c r="A141" s="204" t="s">
        <v>100</v>
      </c>
      <c r="B141" s="206" t="s">
        <v>51</v>
      </c>
      <c r="C141" s="206"/>
      <c r="D141" s="206"/>
      <c r="E141" s="206"/>
      <c r="F141" s="207"/>
    </row>
    <row r="142" spans="1:6" ht="25.5" x14ac:dyDescent="0.3">
      <c r="A142" s="205"/>
      <c r="B142" s="109" t="s">
        <v>68</v>
      </c>
      <c r="C142" s="109" t="s">
        <v>44</v>
      </c>
      <c r="D142" s="109" t="s">
        <v>29</v>
      </c>
      <c r="E142" s="109" t="s">
        <v>30</v>
      </c>
      <c r="F142" s="110" t="s">
        <v>63</v>
      </c>
    </row>
    <row r="143" spans="1:6" hidden="1" x14ac:dyDescent="0.3">
      <c r="A143" s="118" t="s">
        <v>69</v>
      </c>
      <c r="B143" s="166" t="s">
        <v>129</v>
      </c>
      <c r="C143" s="166">
        <v>1</v>
      </c>
      <c r="D143" s="166">
        <v>1</v>
      </c>
      <c r="E143" s="166" t="s">
        <v>129</v>
      </c>
      <c r="F143" s="152">
        <v>2</v>
      </c>
    </row>
    <row r="144" spans="1:6" hidden="1" x14ac:dyDescent="0.3">
      <c r="A144" s="68" t="s">
        <v>70</v>
      </c>
      <c r="B144" s="141">
        <v>93</v>
      </c>
      <c r="C144" s="142">
        <v>195</v>
      </c>
      <c r="D144" s="142">
        <v>243</v>
      </c>
      <c r="E144" s="142">
        <v>65</v>
      </c>
      <c r="F144" s="143">
        <v>596</v>
      </c>
    </row>
    <row r="145" spans="1:6" hidden="1" x14ac:dyDescent="0.3">
      <c r="A145" s="68" t="s">
        <v>2</v>
      </c>
      <c r="B145" s="141">
        <v>8</v>
      </c>
      <c r="C145" s="142">
        <v>10</v>
      </c>
      <c r="D145" s="142">
        <v>15</v>
      </c>
      <c r="E145" s="142">
        <v>1</v>
      </c>
      <c r="F145" s="143">
        <v>34</v>
      </c>
    </row>
    <row r="146" spans="1:6" ht="25.5" hidden="1" customHeight="1" x14ac:dyDescent="0.3">
      <c r="A146" s="71" t="s">
        <v>71</v>
      </c>
      <c r="B146" s="193">
        <v>2</v>
      </c>
      <c r="C146" s="193">
        <v>7</v>
      </c>
      <c r="D146" s="193">
        <v>3</v>
      </c>
      <c r="E146" s="193">
        <v>1</v>
      </c>
      <c r="F146" s="172">
        <v>13</v>
      </c>
    </row>
    <row r="147" spans="1:6" hidden="1" x14ac:dyDescent="0.3">
      <c r="A147" s="68" t="s">
        <v>72</v>
      </c>
      <c r="B147" s="171">
        <v>27</v>
      </c>
      <c r="C147" s="171">
        <v>67</v>
      </c>
      <c r="D147" s="171">
        <v>24</v>
      </c>
      <c r="E147" s="171">
        <v>23</v>
      </c>
      <c r="F147" s="172">
        <v>141</v>
      </c>
    </row>
    <row r="148" spans="1:6" hidden="1" x14ac:dyDescent="0.3">
      <c r="A148" s="68" t="s">
        <v>73</v>
      </c>
      <c r="B148" s="141">
        <v>51</v>
      </c>
      <c r="C148" s="142">
        <v>167</v>
      </c>
      <c r="D148" s="142">
        <v>258</v>
      </c>
      <c r="E148" s="142">
        <v>48</v>
      </c>
      <c r="F148" s="143">
        <v>524</v>
      </c>
    </row>
    <row r="149" spans="1:6" hidden="1" x14ac:dyDescent="0.3">
      <c r="A149" s="189" t="s">
        <v>74</v>
      </c>
      <c r="B149" s="190">
        <v>21</v>
      </c>
      <c r="C149" s="191">
        <v>46</v>
      </c>
      <c r="D149" s="191">
        <v>30</v>
      </c>
      <c r="E149" s="191">
        <v>17</v>
      </c>
      <c r="F149" s="192">
        <v>114</v>
      </c>
    </row>
    <row r="150" spans="1:6" x14ac:dyDescent="0.3">
      <c r="A150" s="68" t="s">
        <v>75</v>
      </c>
      <c r="B150" s="193">
        <v>14</v>
      </c>
      <c r="C150" s="194">
        <v>37</v>
      </c>
      <c r="D150" s="194">
        <v>60</v>
      </c>
      <c r="E150" s="194">
        <v>11</v>
      </c>
      <c r="F150" s="195">
        <v>122</v>
      </c>
    </row>
    <row r="151" spans="1:6" x14ac:dyDescent="0.3">
      <c r="A151" s="68" t="s">
        <v>76</v>
      </c>
      <c r="B151" s="171">
        <v>14</v>
      </c>
      <c r="C151" s="171">
        <v>58</v>
      </c>
      <c r="D151" s="171">
        <v>77</v>
      </c>
      <c r="E151" s="171">
        <v>20</v>
      </c>
      <c r="F151" s="172">
        <v>169</v>
      </c>
    </row>
    <row r="152" spans="1:6" x14ac:dyDescent="0.3">
      <c r="A152" s="68" t="s">
        <v>77</v>
      </c>
      <c r="B152" s="141">
        <v>6</v>
      </c>
      <c r="C152" s="142">
        <v>11</v>
      </c>
      <c r="D152" s="142">
        <v>17</v>
      </c>
      <c r="E152" s="142">
        <v>2</v>
      </c>
      <c r="F152" s="143">
        <v>36</v>
      </c>
    </row>
    <row r="153" spans="1:6" x14ac:dyDescent="0.3">
      <c r="A153" s="68" t="s">
        <v>78</v>
      </c>
      <c r="B153" s="144">
        <v>8</v>
      </c>
      <c r="C153" s="145">
        <v>23</v>
      </c>
      <c r="D153" s="145">
        <v>22</v>
      </c>
      <c r="E153" s="145">
        <v>3</v>
      </c>
      <c r="F153" s="146">
        <v>56</v>
      </c>
    </row>
    <row r="154" spans="1:6" x14ac:dyDescent="0.3">
      <c r="A154" s="68" t="s">
        <v>79</v>
      </c>
      <c r="B154" s="144">
        <v>31</v>
      </c>
      <c r="C154" s="145">
        <v>46</v>
      </c>
      <c r="D154" s="145">
        <v>42</v>
      </c>
      <c r="E154" s="145">
        <v>4</v>
      </c>
      <c r="F154" s="146">
        <v>123</v>
      </c>
    </row>
    <row r="155" spans="1:6" x14ac:dyDescent="0.3">
      <c r="A155" s="68" t="s">
        <v>80</v>
      </c>
      <c r="B155" s="144">
        <v>16</v>
      </c>
      <c r="C155" s="145">
        <v>52</v>
      </c>
      <c r="D155" s="145">
        <v>23</v>
      </c>
      <c r="E155" s="145">
        <v>10</v>
      </c>
      <c r="F155" s="146">
        <v>101</v>
      </c>
    </row>
    <row r="156" spans="1:6" x14ac:dyDescent="0.3">
      <c r="A156" s="68" t="s">
        <v>81</v>
      </c>
      <c r="B156" s="144">
        <v>3</v>
      </c>
      <c r="C156" s="145">
        <v>10</v>
      </c>
      <c r="D156" s="145">
        <v>9</v>
      </c>
      <c r="E156" s="145" t="s">
        <v>129</v>
      </c>
      <c r="F156" s="146">
        <v>22</v>
      </c>
    </row>
    <row r="157" spans="1:6" x14ac:dyDescent="0.3">
      <c r="A157" s="68" t="s">
        <v>82</v>
      </c>
      <c r="B157" s="144">
        <v>11</v>
      </c>
      <c r="C157" s="145">
        <v>78</v>
      </c>
      <c r="D157" s="145">
        <v>36</v>
      </c>
      <c r="E157" s="145">
        <v>25</v>
      </c>
      <c r="F157" s="146">
        <v>150</v>
      </c>
    </row>
    <row r="158" spans="1:6" x14ac:dyDescent="0.3">
      <c r="A158" s="68" t="s">
        <v>83</v>
      </c>
      <c r="B158" s="147">
        <v>28</v>
      </c>
      <c r="C158" s="148">
        <v>113</v>
      </c>
      <c r="D158" s="148">
        <v>115</v>
      </c>
      <c r="E158" s="148">
        <v>23</v>
      </c>
      <c r="F158" s="149">
        <v>279</v>
      </c>
    </row>
    <row r="159" spans="1:6" x14ac:dyDescent="0.3">
      <c r="A159" s="68" t="s">
        <v>130</v>
      </c>
      <c r="B159" s="171" t="s">
        <v>129</v>
      </c>
      <c r="C159" s="171">
        <v>1</v>
      </c>
      <c r="D159" s="171">
        <v>1</v>
      </c>
      <c r="E159" s="171" t="s">
        <v>129</v>
      </c>
      <c r="F159" s="172">
        <v>2</v>
      </c>
    </row>
    <row r="160" spans="1:6" x14ac:dyDescent="0.3">
      <c r="A160" s="68" t="s">
        <v>84</v>
      </c>
      <c r="B160" s="154">
        <v>5</v>
      </c>
      <c r="C160" s="154">
        <v>6</v>
      </c>
      <c r="D160" s="154">
        <v>6</v>
      </c>
      <c r="E160" s="154">
        <v>3</v>
      </c>
      <c r="F160" s="155">
        <v>20</v>
      </c>
    </row>
    <row r="161" spans="1:6" x14ac:dyDescent="0.3">
      <c r="A161" s="68" t="s">
        <v>85</v>
      </c>
      <c r="B161" s="154">
        <v>19</v>
      </c>
      <c r="C161" s="154">
        <v>65</v>
      </c>
      <c r="D161" s="154">
        <v>67</v>
      </c>
      <c r="E161" s="154">
        <v>15</v>
      </c>
      <c r="F161" s="155">
        <v>166</v>
      </c>
    </row>
    <row r="162" spans="1:6" x14ac:dyDescent="0.3">
      <c r="A162" s="68" t="s">
        <v>86</v>
      </c>
      <c r="B162" s="154">
        <v>9</v>
      </c>
      <c r="C162" s="154">
        <v>11</v>
      </c>
      <c r="D162" s="154">
        <v>8</v>
      </c>
      <c r="E162" s="154">
        <v>1</v>
      </c>
      <c r="F162" s="155">
        <v>29</v>
      </c>
    </row>
    <row r="163" spans="1:6" x14ac:dyDescent="0.3">
      <c r="A163" s="68" t="s">
        <v>87</v>
      </c>
      <c r="B163" s="154">
        <v>27</v>
      </c>
      <c r="C163" s="154">
        <v>40</v>
      </c>
      <c r="D163" s="154">
        <v>14</v>
      </c>
      <c r="E163" s="154">
        <v>8</v>
      </c>
      <c r="F163" s="155">
        <v>89</v>
      </c>
    </row>
    <row r="164" spans="1:6" x14ac:dyDescent="0.3">
      <c r="A164" s="68" t="s">
        <v>88</v>
      </c>
      <c r="B164" s="154">
        <v>16</v>
      </c>
      <c r="C164" s="154">
        <v>56</v>
      </c>
      <c r="D164" s="154">
        <v>62</v>
      </c>
      <c r="E164" s="154">
        <v>11</v>
      </c>
      <c r="F164" s="155">
        <v>145</v>
      </c>
    </row>
    <row r="165" spans="1:6" x14ac:dyDescent="0.3">
      <c r="A165" s="68" t="s">
        <v>89</v>
      </c>
      <c r="B165" s="144">
        <v>23</v>
      </c>
      <c r="C165" s="145">
        <v>51</v>
      </c>
      <c r="D165" s="145">
        <v>105</v>
      </c>
      <c r="E165" s="145">
        <v>15</v>
      </c>
      <c r="F165" s="146">
        <v>194</v>
      </c>
    </row>
    <row r="166" spans="1:6" x14ac:dyDescent="0.3">
      <c r="A166" s="68" t="s">
        <v>90</v>
      </c>
      <c r="B166" s="144">
        <v>24</v>
      </c>
      <c r="C166" s="145">
        <v>59</v>
      </c>
      <c r="D166" s="145">
        <v>23</v>
      </c>
      <c r="E166" s="145">
        <v>18</v>
      </c>
      <c r="F166" s="146">
        <v>124</v>
      </c>
    </row>
    <row r="167" spans="1:6" x14ac:dyDescent="0.3">
      <c r="A167" s="68" t="s">
        <v>91</v>
      </c>
      <c r="B167" s="154">
        <v>5</v>
      </c>
      <c r="C167" s="154">
        <v>21</v>
      </c>
      <c r="D167" s="154">
        <v>13</v>
      </c>
      <c r="E167" s="154" t="s">
        <v>129</v>
      </c>
      <c r="F167" s="155">
        <v>39</v>
      </c>
    </row>
    <row r="168" spans="1:6" x14ac:dyDescent="0.3">
      <c r="A168" s="68" t="s">
        <v>92</v>
      </c>
      <c r="B168" s="154">
        <v>17</v>
      </c>
      <c r="C168" s="154">
        <v>37</v>
      </c>
      <c r="D168" s="154">
        <v>47</v>
      </c>
      <c r="E168" s="154">
        <v>9</v>
      </c>
      <c r="F168" s="155">
        <v>110</v>
      </c>
    </row>
    <row r="169" spans="1:6" x14ac:dyDescent="0.3">
      <c r="A169" s="68" t="s">
        <v>93</v>
      </c>
      <c r="B169" s="154">
        <v>25</v>
      </c>
      <c r="C169" s="154">
        <v>54</v>
      </c>
      <c r="D169" s="154">
        <v>37</v>
      </c>
      <c r="E169" s="154">
        <v>18</v>
      </c>
      <c r="F169" s="155">
        <v>134</v>
      </c>
    </row>
    <row r="170" spans="1:6" x14ac:dyDescent="0.3">
      <c r="A170" s="68" t="s">
        <v>94</v>
      </c>
      <c r="B170" s="154">
        <v>22</v>
      </c>
      <c r="C170" s="154">
        <v>71</v>
      </c>
      <c r="D170" s="154">
        <v>73</v>
      </c>
      <c r="E170" s="154">
        <v>19</v>
      </c>
      <c r="F170" s="155">
        <v>185</v>
      </c>
    </row>
    <row r="171" spans="1:6" x14ac:dyDescent="0.3">
      <c r="A171" s="68" t="s">
        <v>95</v>
      </c>
      <c r="B171" s="154">
        <v>5</v>
      </c>
      <c r="C171" s="154">
        <v>32</v>
      </c>
      <c r="D171" s="154">
        <v>40</v>
      </c>
      <c r="E171" s="154">
        <v>9</v>
      </c>
      <c r="F171" s="155">
        <v>86</v>
      </c>
    </row>
    <row r="172" spans="1:6" x14ac:dyDescent="0.3">
      <c r="A172" s="68" t="s">
        <v>96</v>
      </c>
      <c r="B172" s="154">
        <v>34</v>
      </c>
      <c r="C172" s="154">
        <v>86</v>
      </c>
      <c r="D172" s="154">
        <v>103</v>
      </c>
      <c r="E172" s="154">
        <v>24</v>
      </c>
      <c r="F172" s="155">
        <v>247</v>
      </c>
    </row>
    <row r="173" spans="1:6" x14ac:dyDescent="0.3">
      <c r="A173" s="68" t="s">
        <v>97</v>
      </c>
      <c r="B173" s="154">
        <v>100</v>
      </c>
      <c r="C173" s="154">
        <v>207</v>
      </c>
      <c r="D173" s="154">
        <v>128</v>
      </c>
      <c r="E173" s="154">
        <v>40</v>
      </c>
      <c r="F173" s="155">
        <v>475</v>
      </c>
    </row>
    <row r="174" spans="1:6" x14ac:dyDescent="0.3">
      <c r="A174" s="68" t="s">
        <v>98</v>
      </c>
      <c r="B174" s="154" t="s">
        <v>129</v>
      </c>
      <c r="C174" s="154" t="s">
        <v>129</v>
      </c>
      <c r="D174" s="154">
        <v>5</v>
      </c>
      <c r="E174" s="154" t="s">
        <v>129</v>
      </c>
      <c r="F174" s="155">
        <v>5</v>
      </c>
    </row>
    <row r="175" spans="1:6" x14ac:dyDescent="0.3">
      <c r="A175" s="68" t="s">
        <v>103</v>
      </c>
      <c r="B175" s="141">
        <v>1</v>
      </c>
      <c r="C175" s="141">
        <v>1</v>
      </c>
      <c r="D175" s="141">
        <v>2</v>
      </c>
      <c r="E175" s="141" t="s">
        <v>129</v>
      </c>
      <c r="F175" s="153">
        <v>4</v>
      </c>
    </row>
    <row r="176" spans="1:6" x14ac:dyDescent="0.3">
      <c r="A176" s="68" t="s">
        <v>99</v>
      </c>
      <c r="B176" s="154" t="s">
        <v>129</v>
      </c>
      <c r="C176" s="154" t="s">
        <v>129</v>
      </c>
      <c r="D176" s="154">
        <v>5</v>
      </c>
      <c r="E176" s="154" t="s">
        <v>129</v>
      </c>
      <c r="F176" s="155">
        <v>5</v>
      </c>
    </row>
    <row r="177" spans="1:6" x14ac:dyDescent="0.3">
      <c r="A177" s="113" t="s">
        <v>27</v>
      </c>
      <c r="B177" s="156">
        <v>665</v>
      </c>
      <c r="C177" s="156">
        <v>1719</v>
      </c>
      <c r="D177" s="156">
        <v>1714</v>
      </c>
      <c r="E177" s="156">
        <v>443</v>
      </c>
      <c r="F177" s="157">
        <v>4541</v>
      </c>
    </row>
    <row r="178" spans="1:6" ht="74.45" customHeight="1" x14ac:dyDescent="0.3">
      <c r="A178" s="199" t="s">
        <v>141</v>
      </c>
      <c r="B178" s="200"/>
      <c r="C178" s="200"/>
      <c r="D178" s="200"/>
      <c r="E178" s="200"/>
      <c r="F178" s="201"/>
    </row>
  </sheetData>
  <sortState ref="A69:E71">
    <sortCondition descending="1" ref="E69:E71"/>
    <sortCondition descending="1" ref="D69:D71"/>
    <sortCondition descending="1" ref="C69:C71"/>
    <sortCondition descending="1" ref="B69:B71"/>
    <sortCondition ref="A69:A71"/>
  </sortState>
  <mergeCells count="24">
    <mergeCell ref="A141:A142"/>
    <mergeCell ref="B141:F141"/>
    <mergeCell ref="A4:G4"/>
    <mergeCell ref="A14:G14"/>
    <mergeCell ref="A76:E76"/>
    <mergeCell ref="A16:G16"/>
    <mergeCell ref="A35:F35"/>
    <mergeCell ref="A50:F50"/>
    <mergeCell ref="A178:F178"/>
    <mergeCell ref="A7:A8"/>
    <mergeCell ref="A59:F59"/>
    <mergeCell ref="A38:A39"/>
    <mergeCell ref="B38:F38"/>
    <mergeCell ref="A46:F46"/>
    <mergeCell ref="A53:A54"/>
    <mergeCell ref="B53:F53"/>
    <mergeCell ref="A133:F133"/>
    <mergeCell ref="A138:F138"/>
    <mergeCell ref="B98:F98"/>
    <mergeCell ref="A98:A99"/>
    <mergeCell ref="A64:E64"/>
    <mergeCell ref="A73:E73"/>
    <mergeCell ref="A95:F95"/>
    <mergeCell ref="B7:D7"/>
  </mergeCells>
  <conditionalFormatting sqref="D74 D68:D72">
    <cfRule type="iconSet" priority="116">
      <iconSet iconSet="3Arrows">
        <cfvo type="percent" val="0"/>
        <cfvo type="num" val="0"/>
        <cfvo type="num" val="0"/>
      </iconSet>
    </cfRule>
  </conditionalFormatting>
  <conditionalFormatting sqref="F144:F176">
    <cfRule type="colorScale" priority="11">
      <colorScale>
        <cfvo type="min"/>
        <cfvo type="max"/>
        <color rgb="FFFCFCFF"/>
        <color rgb="FF4F81BD"/>
      </colorScale>
    </cfRule>
  </conditionalFormatting>
  <conditionalFormatting sqref="B144:B176">
    <cfRule type="colorScale" priority="15">
      <colorScale>
        <cfvo type="min"/>
        <cfvo type="max"/>
        <color rgb="FFFCFCFF"/>
        <color rgb="FF4F81BD"/>
      </colorScale>
    </cfRule>
  </conditionalFormatting>
  <conditionalFormatting sqref="C144:C176">
    <cfRule type="colorScale" priority="14">
      <colorScale>
        <cfvo type="min"/>
        <cfvo type="max"/>
        <color rgb="FFFCFCFF"/>
        <color rgb="FF4F81BD"/>
      </colorScale>
    </cfRule>
  </conditionalFormatting>
  <conditionalFormatting sqref="D144:D176">
    <cfRule type="colorScale" priority="13">
      <colorScale>
        <cfvo type="min"/>
        <cfvo type="max"/>
        <color rgb="FFFCFCFF"/>
        <color rgb="FF4F81BD"/>
      </colorScale>
    </cfRule>
  </conditionalFormatting>
  <conditionalFormatting sqref="E144:E176">
    <cfRule type="colorScale" priority="12">
      <colorScale>
        <cfvo type="min"/>
        <cfvo type="max"/>
        <color rgb="FFFCFCFF"/>
        <color rgb="FF4F81BD"/>
      </colorScale>
    </cfRule>
  </conditionalFormatting>
  <conditionalFormatting sqref="F100:F131">
    <cfRule type="colorScale" priority="299">
      <colorScale>
        <cfvo type="min"/>
        <cfvo type="max"/>
        <color theme="0"/>
        <color rgb="FF4F81BD"/>
      </colorScale>
    </cfRule>
  </conditionalFormatting>
  <conditionalFormatting sqref="B100:B131">
    <cfRule type="colorScale" priority="300">
      <colorScale>
        <cfvo type="min"/>
        <cfvo type="max"/>
        <color rgb="FFFCFCFF"/>
        <color rgb="FF4F81BD"/>
      </colorScale>
    </cfRule>
  </conditionalFormatting>
  <conditionalFormatting sqref="C100:C131">
    <cfRule type="colorScale" priority="301">
      <colorScale>
        <cfvo type="min"/>
        <cfvo type="max"/>
        <color rgb="FFFCFCFF"/>
        <color rgb="FF4F81BD"/>
      </colorScale>
    </cfRule>
  </conditionalFormatting>
  <conditionalFormatting sqref="D100:D131">
    <cfRule type="colorScale" priority="302">
      <colorScale>
        <cfvo type="min"/>
        <cfvo type="max"/>
        <color rgb="FFFCFCFF"/>
        <color rgb="FF4F81BD"/>
      </colorScale>
    </cfRule>
  </conditionalFormatting>
  <conditionalFormatting sqref="E100:E131">
    <cfRule type="colorScale" priority="303">
      <colorScale>
        <cfvo type="min"/>
        <cfvo type="max"/>
        <color rgb="FFFCFCFF"/>
        <color rgb="FF4F81BD"/>
      </colorScale>
    </cfRule>
  </conditionalFormatting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8"/>
  <sheetViews>
    <sheetView showGridLines="0" topLeftCell="A175" zoomScaleNormal="100" workbookViewId="0">
      <selection activeCell="G218" sqref="G218"/>
    </sheetView>
  </sheetViews>
  <sheetFormatPr baseColWidth="10" defaultColWidth="11.42578125" defaultRowHeight="15" x14ac:dyDescent="0.25"/>
  <cols>
    <col min="1" max="1" width="25.28515625" style="6" customWidth="1"/>
    <col min="2" max="2" width="13" style="6" customWidth="1"/>
    <col min="3" max="3" width="13.5703125" style="6" customWidth="1"/>
    <col min="4" max="4" width="14.7109375" style="6" customWidth="1"/>
    <col min="5" max="5" width="14.140625" style="6" customWidth="1"/>
    <col min="6" max="6" width="12.140625" style="6" customWidth="1"/>
    <col min="7" max="7" width="11.5703125" style="6" customWidth="1"/>
    <col min="8" max="8" width="12.28515625" style="6" customWidth="1"/>
    <col min="9" max="9" width="20.85546875" style="6" customWidth="1"/>
    <col min="10" max="13" width="11.42578125" style="6"/>
    <col min="14" max="14" width="16.140625" style="6" customWidth="1"/>
    <col min="15" max="16384" width="11.42578125" style="6"/>
  </cols>
  <sheetData>
    <row r="1" spans="1:13" x14ac:dyDescent="0.25">
      <c r="A1" s="2"/>
      <c r="B1" s="2"/>
      <c r="C1" s="2"/>
      <c r="D1" s="2"/>
      <c r="E1" s="2"/>
      <c r="F1" s="2"/>
      <c r="G1" s="2"/>
    </row>
    <row r="2" spans="1:13" ht="16.5" x14ac:dyDescent="0.25">
      <c r="A2" s="104"/>
      <c r="B2" s="2"/>
      <c r="C2" s="2"/>
      <c r="D2" s="2"/>
      <c r="E2" s="2"/>
      <c r="F2" s="2"/>
      <c r="G2" s="2"/>
    </row>
    <row r="3" spans="1:13" ht="21" customHeight="1" x14ac:dyDescent="0.25">
      <c r="A3" s="53" t="s">
        <v>56</v>
      </c>
      <c r="B3" s="40"/>
      <c r="C3" s="40"/>
      <c r="D3" s="40"/>
      <c r="E3" s="40"/>
      <c r="F3" s="40"/>
      <c r="G3" s="38"/>
    </row>
    <row r="4" spans="1:13" ht="30.75" customHeight="1" x14ac:dyDescent="0.25">
      <c r="A4" s="211" t="s">
        <v>117</v>
      </c>
      <c r="B4" s="212"/>
      <c r="C4" s="212"/>
      <c r="D4" s="212"/>
      <c r="E4" s="212"/>
      <c r="F4" s="212"/>
      <c r="G4" s="213"/>
    </row>
    <row r="5" spans="1:13" ht="16.5" x14ac:dyDescent="0.25">
      <c r="A5" s="55" t="s">
        <v>104</v>
      </c>
      <c r="B5" s="2"/>
      <c r="C5" s="2"/>
      <c r="D5" s="2"/>
      <c r="E5" s="2"/>
      <c r="F5" s="2"/>
      <c r="G5" s="39"/>
      <c r="H5" s="2"/>
      <c r="I5" s="2"/>
    </row>
    <row r="6" spans="1:13" ht="18" x14ac:dyDescent="0.25">
      <c r="A6" s="55" t="s">
        <v>149</v>
      </c>
      <c r="B6" s="2"/>
      <c r="C6" s="2"/>
      <c r="D6" s="2"/>
      <c r="E6" s="2"/>
      <c r="F6" s="2"/>
      <c r="G6" s="39"/>
      <c r="H6" s="2"/>
      <c r="I6" s="2"/>
    </row>
    <row r="7" spans="1:13" x14ac:dyDescent="0.25">
      <c r="A7" s="255" t="s">
        <v>39</v>
      </c>
      <c r="B7" s="222" t="s">
        <v>65</v>
      </c>
      <c r="C7" s="222"/>
      <c r="D7" s="222"/>
      <c r="E7" s="222" t="s">
        <v>66</v>
      </c>
      <c r="F7" s="222"/>
      <c r="G7" s="256"/>
      <c r="H7" s="45"/>
      <c r="I7" s="46"/>
      <c r="J7" s="11"/>
      <c r="K7" s="11"/>
      <c r="L7" s="11"/>
      <c r="M7" s="11"/>
    </row>
    <row r="8" spans="1:13" x14ac:dyDescent="0.25">
      <c r="A8" s="255"/>
      <c r="B8" s="107" t="s">
        <v>0</v>
      </c>
      <c r="C8" s="107" t="s">
        <v>1</v>
      </c>
      <c r="D8" s="107" t="s">
        <v>27</v>
      </c>
      <c r="E8" s="107" t="s">
        <v>0</v>
      </c>
      <c r="F8" s="107" t="s">
        <v>1</v>
      </c>
      <c r="G8" s="108" t="s">
        <v>27</v>
      </c>
      <c r="H8" s="46"/>
      <c r="I8" s="46"/>
      <c r="J8" s="11"/>
      <c r="K8" s="11"/>
      <c r="L8" s="11"/>
    </row>
    <row r="9" spans="1:13" ht="26.25" customHeight="1" x14ac:dyDescent="0.25">
      <c r="A9" s="75" t="s">
        <v>46</v>
      </c>
      <c r="B9" s="184">
        <v>14</v>
      </c>
      <c r="C9" s="184">
        <v>112</v>
      </c>
      <c r="D9" s="185">
        <v>126</v>
      </c>
      <c r="E9" s="130">
        <v>7</v>
      </c>
      <c r="F9" s="130">
        <v>121</v>
      </c>
      <c r="G9" s="131">
        <v>128</v>
      </c>
      <c r="H9" s="41"/>
      <c r="I9" s="42"/>
      <c r="J9" s="14"/>
      <c r="K9" s="14"/>
      <c r="L9" s="14"/>
    </row>
    <row r="10" spans="1:13" ht="21" customHeight="1" x14ac:dyDescent="0.25">
      <c r="A10" s="97" t="s">
        <v>36</v>
      </c>
      <c r="B10" s="178">
        <v>3794</v>
      </c>
      <c r="C10" s="178">
        <v>1590</v>
      </c>
      <c r="D10" s="179">
        <v>5384</v>
      </c>
      <c r="E10" s="123">
        <v>3743</v>
      </c>
      <c r="F10" s="123">
        <v>1391</v>
      </c>
      <c r="G10" s="124">
        <v>5134</v>
      </c>
      <c r="H10" s="41"/>
      <c r="I10" s="42"/>
      <c r="J10" s="14"/>
      <c r="K10" s="14"/>
      <c r="L10" s="14"/>
    </row>
    <row r="11" spans="1:13" ht="21" customHeight="1" x14ac:dyDescent="0.25">
      <c r="A11" s="72" t="s">
        <v>37</v>
      </c>
      <c r="B11" s="184">
        <v>1263</v>
      </c>
      <c r="C11" s="184">
        <v>1516</v>
      </c>
      <c r="D11" s="185">
        <v>2779</v>
      </c>
      <c r="E11" s="130">
        <v>1163</v>
      </c>
      <c r="F11" s="130">
        <v>1470</v>
      </c>
      <c r="G11" s="131">
        <v>2633</v>
      </c>
      <c r="H11" s="41"/>
      <c r="I11" s="42"/>
      <c r="J11" s="14"/>
      <c r="K11" s="14"/>
      <c r="L11" s="14"/>
    </row>
    <row r="12" spans="1:13" ht="21" customHeight="1" x14ac:dyDescent="0.25">
      <c r="A12" s="97" t="s">
        <v>45</v>
      </c>
      <c r="B12" s="178">
        <v>1874</v>
      </c>
      <c r="C12" s="178">
        <v>1176</v>
      </c>
      <c r="D12" s="179">
        <v>3050</v>
      </c>
      <c r="E12" s="123">
        <v>1903</v>
      </c>
      <c r="F12" s="123">
        <v>1222</v>
      </c>
      <c r="G12" s="124">
        <v>3125</v>
      </c>
      <c r="H12" s="41"/>
      <c r="I12" s="42"/>
      <c r="J12" s="14"/>
      <c r="K12" s="14"/>
      <c r="L12" s="14"/>
    </row>
    <row r="13" spans="1:13" x14ac:dyDescent="0.25">
      <c r="A13" s="72" t="s">
        <v>105</v>
      </c>
      <c r="B13" s="184">
        <v>306</v>
      </c>
      <c r="C13" s="184">
        <v>707</v>
      </c>
      <c r="D13" s="185">
        <v>1013</v>
      </c>
      <c r="E13" s="130">
        <v>300</v>
      </c>
      <c r="F13" s="130">
        <v>634</v>
      </c>
      <c r="G13" s="131">
        <v>934</v>
      </c>
    </row>
    <row r="14" spans="1:13" ht="21" customHeight="1" x14ac:dyDescent="0.25">
      <c r="A14" s="97" t="s">
        <v>35</v>
      </c>
      <c r="B14" s="178">
        <v>128</v>
      </c>
      <c r="C14" s="178">
        <v>143</v>
      </c>
      <c r="D14" s="179">
        <v>271</v>
      </c>
      <c r="E14" s="123">
        <v>114</v>
      </c>
      <c r="F14" s="123">
        <v>108</v>
      </c>
      <c r="G14" s="124">
        <v>222</v>
      </c>
      <c r="H14" s="41"/>
      <c r="I14" s="42"/>
      <c r="J14" s="14"/>
      <c r="K14" s="14"/>
      <c r="L14" s="14"/>
    </row>
    <row r="15" spans="1:13" x14ac:dyDescent="0.25">
      <c r="A15" s="106" t="s">
        <v>27</v>
      </c>
      <c r="B15" s="186">
        <v>7379</v>
      </c>
      <c r="C15" s="186">
        <v>5244</v>
      </c>
      <c r="D15" s="186">
        <v>12623</v>
      </c>
      <c r="E15" s="158">
        <v>7230</v>
      </c>
      <c r="F15" s="158">
        <v>4946</v>
      </c>
      <c r="G15" s="159">
        <v>12176</v>
      </c>
      <c r="H15" s="41"/>
      <c r="I15" s="42"/>
      <c r="J15" s="14"/>
      <c r="K15" s="14"/>
      <c r="L15" s="14"/>
    </row>
    <row r="16" spans="1:13" ht="58.5" customHeight="1" x14ac:dyDescent="0.25">
      <c r="A16" s="237" t="s">
        <v>131</v>
      </c>
      <c r="B16" s="238"/>
      <c r="C16" s="238"/>
      <c r="D16" s="238"/>
      <c r="E16" s="238"/>
      <c r="F16" s="238"/>
      <c r="G16" s="251"/>
      <c r="H16" s="43"/>
      <c r="I16" s="43"/>
      <c r="J16" s="12"/>
      <c r="K16" s="23"/>
      <c r="L16" s="23"/>
      <c r="M16" s="23"/>
    </row>
    <row r="17" spans="1:13" x14ac:dyDescent="0.25">
      <c r="A17" s="28"/>
      <c r="B17" s="36"/>
      <c r="C17" s="36"/>
      <c r="D17" s="10"/>
      <c r="E17" s="36"/>
      <c r="F17" s="10"/>
      <c r="G17" s="10"/>
      <c r="H17" s="10"/>
      <c r="I17" s="41"/>
      <c r="J17" s="12"/>
      <c r="K17" s="23"/>
      <c r="L17" s="23"/>
      <c r="M17" s="23"/>
    </row>
    <row r="18" spans="1:13" x14ac:dyDescent="0.25">
      <c r="A18" s="28"/>
      <c r="B18" s="36"/>
      <c r="C18" s="36"/>
      <c r="D18" s="10"/>
      <c r="E18" s="36"/>
      <c r="F18" s="10"/>
      <c r="G18" s="10"/>
      <c r="H18" s="10"/>
      <c r="I18" s="41"/>
      <c r="J18" s="12"/>
      <c r="K18" s="23"/>
      <c r="L18" s="23"/>
      <c r="M18" s="23"/>
    </row>
    <row r="19" spans="1:13" ht="36" customHeight="1" x14ac:dyDescent="0.25">
      <c r="A19" s="226" t="s">
        <v>150</v>
      </c>
      <c r="B19" s="254"/>
      <c r="C19" s="254"/>
      <c r="D19" s="254"/>
      <c r="E19" s="254"/>
      <c r="F19" s="254"/>
      <c r="G19" s="254"/>
      <c r="H19" s="10"/>
      <c r="I19" s="41"/>
      <c r="J19" s="12"/>
      <c r="K19" s="23"/>
      <c r="L19" s="23"/>
      <c r="M19" s="23"/>
    </row>
    <row r="20" spans="1:13" ht="16.5" x14ac:dyDescent="0.25">
      <c r="A20" s="69"/>
      <c r="D20" s="4"/>
      <c r="G20" s="9"/>
      <c r="I20" s="13"/>
    </row>
    <row r="21" spans="1:13" ht="16.5" x14ac:dyDescent="0.25">
      <c r="A21" s="69"/>
      <c r="D21" s="4"/>
      <c r="G21" s="9"/>
      <c r="I21" s="22"/>
    </row>
    <row r="23" spans="1:13" x14ac:dyDescent="0.25">
      <c r="B23" s="6" t="s">
        <v>46</v>
      </c>
      <c r="C23" s="48">
        <f>+G9/G15</f>
        <v>1.0512483574244415E-2</v>
      </c>
    </row>
    <row r="24" spans="1:13" x14ac:dyDescent="0.25">
      <c r="B24" s="6" t="s">
        <v>36</v>
      </c>
      <c r="C24" s="48">
        <f>+G10/G15</f>
        <v>0.42164914586070962</v>
      </c>
    </row>
    <row r="25" spans="1:13" x14ac:dyDescent="0.25">
      <c r="B25" s="6" t="s">
        <v>37</v>
      </c>
      <c r="C25" s="48">
        <f>+G11/G15</f>
        <v>0.21624507227332457</v>
      </c>
      <c r="F25" s="47"/>
    </row>
    <row r="26" spans="1:13" x14ac:dyDescent="0.25">
      <c r="B26" s="6" t="s">
        <v>45</v>
      </c>
      <c r="C26" s="48">
        <f>+G12/G15</f>
        <v>0.25665243101182655</v>
      </c>
    </row>
    <row r="27" spans="1:13" x14ac:dyDescent="0.25">
      <c r="B27" s="6" t="s">
        <v>105</v>
      </c>
      <c r="C27" s="48">
        <f>+G13/G15</f>
        <v>7.6708278580814721E-2</v>
      </c>
    </row>
    <row r="28" spans="1:13" x14ac:dyDescent="0.25">
      <c r="B28" s="6" t="s">
        <v>35</v>
      </c>
      <c r="C28" s="48">
        <f>+G14/G15</f>
        <v>1.8232588699080159E-2</v>
      </c>
    </row>
    <row r="34" spans="1:14" x14ac:dyDescent="0.25">
      <c r="D34" s="7"/>
      <c r="E34" s="7"/>
    </row>
    <row r="36" spans="1:14" x14ac:dyDescent="0.25">
      <c r="H36" s="15"/>
      <c r="I36" s="15"/>
      <c r="J36" s="15"/>
      <c r="K36" s="15"/>
      <c r="L36" s="15"/>
      <c r="M36" s="15"/>
      <c r="N36" s="15"/>
    </row>
    <row r="37" spans="1:14" x14ac:dyDescent="0.25">
      <c r="H37" s="21"/>
      <c r="I37" s="21"/>
      <c r="J37" s="21"/>
      <c r="K37" s="21"/>
      <c r="L37" s="21"/>
      <c r="M37" s="21"/>
      <c r="N37" s="21"/>
    </row>
    <row r="38" spans="1:14" x14ac:dyDescent="0.25">
      <c r="H38" s="21"/>
      <c r="I38" s="21"/>
      <c r="J38" s="21"/>
      <c r="K38" s="21"/>
      <c r="L38" s="21"/>
      <c r="M38" s="21"/>
      <c r="N38" s="21"/>
    </row>
    <row r="39" spans="1:14" ht="16.5" x14ac:dyDescent="0.25">
      <c r="A39" s="239"/>
      <c r="B39" s="239"/>
      <c r="C39" s="239"/>
      <c r="D39" s="239"/>
      <c r="E39" s="239"/>
      <c r="F39" s="239"/>
      <c r="G39" s="239"/>
      <c r="H39" s="239"/>
      <c r="I39" s="21"/>
      <c r="J39" s="21"/>
      <c r="K39" s="21"/>
      <c r="L39" s="21"/>
      <c r="M39" s="21"/>
      <c r="N39" s="21"/>
    </row>
    <row r="40" spans="1:14" ht="16.5" x14ac:dyDescent="0.25">
      <c r="A40" s="240" t="s">
        <v>57</v>
      </c>
      <c r="B40" s="241"/>
      <c r="C40" s="241"/>
      <c r="D40" s="241"/>
      <c r="E40" s="241"/>
      <c r="F40" s="241"/>
      <c r="G40" s="241"/>
      <c r="H40" s="242"/>
      <c r="I40" s="21"/>
      <c r="J40" s="21"/>
      <c r="K40" s="21"/>
      <c r="L40" s="21"/>
      <c r="M40" s="21"/>
      <c r="N40" s="21"/>
    </row>
    <row r="41" spans="1:14" ht="16.5" x14ac:dyDescent="0.25">
      <c r="A41" s="252" t="s">
        <v>118</v>
      </c>
      <c r="B41" s="239"/>
      <c r="C41" s="239"/>
      <c r="D41" s="239"/>
      <c r="E41" s="239"/>
      <c r="F41" s="239"/>
      <c r="G41" s="239"/>
      <c r="H41" s="253"/>
      <c r="I41" s="21"/>
      <c r="J41" s="21"/>
      <c r="K41" s="21"/>
      <c r="L41" s="21"/>
      <c r="M41" s="21"/>
      <c r="N41" s="21"/>
    </row>
    <row r="42" spans="1:14" ht="16.5" x14ac:dyDescent="0.25">
      <c r="A42" s="243" t="s">
        <v>104</v>
      </c>
      <c r="B42" s="244"/>
      <c r="C42" s="244"/>
      <c r="D42" s="244"/>
      <c r="E42" s="244"/>
      <c r="F42" s="244"/>
      <c r="G42" s="244"/>
      <c r="H42" s="245"/>
      <c r="I42" s="21"/>
      <c r="J42" s="21"/>
      <c r="K42" s="21"/>
      <c r="L42" s="21"/>
      <c r="M42" s="21"/>
      <c r="N42" s="21"/>
    </row>
    <row r="43" spans="1:14" ht="17.25" customHeight="1" x14ac:dyDescent="0.25">
      <c r="A43" s="243" t="s">
        <v>146</v>
      </c>
      <c r="B43" s="244"/>
      <c r="C43" s="244"/>
      <c r="D43" s="244"/>
      <c r="E43" s="244"/>
      <c r="F43" s="244"/>
      <c r="G43" s="244"/>
      <c r="H43" s="245"/>
      <c r="I43" s="16"/>
      <c r="J43" s="16"/>
      <c r="K43" s="16"/>
      <c r="L43" s="16"/>
      <c r="M43" s="16"/>
      <c r="N43" s="16"/>
    </row>
    <row r="44" spans="1:14" ht="20.25" customHeight="1" thickBot="1" x14ac:dyDescent="0.3">
      <c r="A44" s="235" t="s">
        <v>32</v>
      </c>
      <c r="B44" s="233" t="s">
        <v>39</v>
      </c>
      <c r="C44" s="233"/>
      <c r="D44" s="233"/>
      <c r="E44" s="233"/>
      <c r="F44" s="233"/>
      <c r="G44" s="233"/>
      <c r="H44" s="234"/>
      <c r="I44" s="23"/>
      <c r="J44" s="23"/>
      <c r="K44" s="23"/>
      <c r="L44" s="23"/>
      <c r="M44" s="23"/>
      <c r="N44" s="23"/>
    </row>
    <row r="45" spans="1:14" ht="41.25" customHeight="1" x14ac:dyDescent="0.25">
      <c r="A45" s="236"/>
      <c r="B45" s="109" t="s">
        <v>48</v>
      </c>
      <c r="C45" s="109" t="s">
        <v>36</v>
      </c>
      <c r="D45" s="109" t="s">
        <v>37</v>
      </c>
      <c r="E45" s="109" t="s">
        <v>45</v>
      </c>
      <c r="F45" s="109" t="s">
        <v>105</v>
      </c>
      <c r="G45" s="109" t="s">
        <v>35</v>
      </c>
      <c r="H45" s="110" t="s">
        <v>63</v>
      </c>
      <c r="I45" s="16"/>
      <c r="J45" s="16"/>
      <c r="K45" s="16"/>
      <c r="L45" s="16"/>
      <c r="M45" s="16"/>
      <c r="N45" s="16"/>
    </row>
    <row r="46" spans="1:14" ht="19.5" customHeight="1" x14ac:dyDescent="0.25">
      <c r="A46" s="97" t="s">
        <v>108</v>
      </c>
      <c r="B46" s="123">
        <v>58</v>
      </c>
      <c r="C46" s="123">
        <v>2233</v>
      </c>
      <c r="D46" s="123">
        <v>781</v>
      </c>
      <c r="E46" s="123">
        <v>1166</v>
      </c>
      <c r="F46" s="123">
        <v>472</v>
      </c>
      <c r="G46" s="123">
        <v>78</v>
      </c>
      <c r="H46" s="124">
        <v>4788</v>
      </c>
      <c r="I46" s="16"/>
      <c r="J46" s="16"/>
      <c r="K46" s="16"/>
      <c r="L46" s="16"/>
      <c r="M46" s="16"/>
      <c r="N46" s="16"/>
    </row>
    <row r="47" spans="1:14" ht="19.5" customHeight="1" x14ac:dyDescent="0.25">
      <c r="A47" s="72" t="s">
        <v>109</v>
      </c>
      <c r="B47" s="130">
        <v>22</v>
      </c>
      <c r="C47" s="130">
        <v>1483</v>
      </c>
      <c r="D47" s="130">
        <v>673</v>
      </c>
      <c r="E47" s="130">
        <v>812</v>
      </c>
      <c r="F47" s="130">
        <v>259</v>
      </c>
      <c r="G47" s="130">
        <v>59</v>
      </c>
      <c r="H47" s="131">
        <v>3308</v>
      </c>
      <c r="I47" s="16"/>
      <c r="J47" s="16"/>
      <c r="K47" s="16"/>
      <c r="L47" s="16"/>
      <c r="M47" s="16"/>
      <c r="N47" s="16"/>
    </row>
    <row r="48" spans="1:14" ht="19.5" customHeight="1" x14ac:dyDescent="0.25">
      <c r="A48" s="97" t="s">
        <v>110</v>
      </c>
      <c r="B48" s="123">
        <v>20</v>
      </c>
      <c r="C48" s="123">
        <v>807</v>
      </c>
      <c r="D48" s="123">
        <v>526</v>
      </c>
      <c r="E48" s="123">
        <v>552</v>
      </c>
      <c r="F48" s="123">
        <v>123</v>
      </c>
      <c r="G48" s="123">
        <v>37</v>
      </c>
      <c r="H48" s="124">
        <v>2065</v>
      </c>
      <c r="I48" s="16"/>
      <c r="J48" s="16"/>
      <c r="K48" s="16"/>
      <c r="L48" s="16"/>
      <c r="M48" s="16"/>
      <c r="N48" s="16"/>
    </row>
    <row r="49" spans="1:14" ht="19.5" customHeight="1" x14ac:dyDescent="0.25">
      <c r="A49" s="72" t="s">
        <v>111</v>
      </c>
      <c r="B49" s="130">
        <v>12</v>
      </c>
      <c r="C49" s="130">
        <v>394</v>
      </c>
      <c r="D49" s="130">
        <v>340</v>
      </c>
      <c r="E49" s="130">
        <v>344</v>
      </c>
      <c r="F49" s="130">
        <v>51</v>
      </c>
      <c r="G49" s="130">
        <v>24</v>
      </c>
      <c r="H49" s="131">
        <v>1165</v>
      </c>
      <c r="I49" s="23"/>
      <c r="J49" s="23"/>
      <c r="K49" s="23"/>
      <c r="L49" s="23"/>
      <c r="M49" s="23"/>
      <c r="N49" s="23"/>
    </row>
    <row r="50" spans="1:14" ht="19.5" customHeight="1" x14ac:dyDescent="0.25">
      <c r="A50" s="97" t="s">
        <v>112</v>
      </c>
      <c r="B50" s="123">
        <v>16</v>
      </c>
      <c r="C50" s="123">
        <v>217</v>
      </c>
      <c r="D50" s="123">
        <v>313</v>
      </c>
      <c r="E50" s="123">
        <v>251</v>
      </c>
      <c r="F50" s="123">
        <v>29</v>
      </c>
      <c r="G50" s="123">
        <v>24</v>
      </c>
      <c r="H50" s="124">
        <v>850</v>
      </c>
      <c r="I50" s="16"/>
      <c r="J50" s="16"/>
      <c r="K50" s="16"/>
      <c r="L50" s="16"/>
      <c r="M50" s="16"/>
      <c r="N50" s="16"/>
    </row>
    <row r="51" spans="1:14" ht="19.5" customHeight="1" x14ac:dyDescent="0.25">
      <c r="A51" s="106" t="s">
        <v>52</v>
      </c>
      <c r="B51" s="158">
        <v>128</v>
      </c>
      <c r="C51" s="158">
        <v>5134</v>
      </c>
      <c r="D51" s="158">
        <v>2633</v>
      </c>
      <c r="E51" s="158">
        <v>3125</v>
      </c>
      <c r="F51" s="158">
        <v>934</v>
      </c>
      <c r="G51" s="158">
        <v>222</v>
      </c>
      <c r="H51" s="159">
        <v>12176</v>
      </c>
      <c r="I51" s="16"/>
      <c r="J51" s="16"/>
      <c r="K51" s="16"/>
      <c r="L51" s="16"/>
      <c r="M51" s="16"/>
      <c r="N51" s="16"/>
    </row>
    <row r="52" spans="1:14" ht="47.25" customHeight="1" x14ac:dyDescent="0.25">
      <c r="A52" s="237" t="s">
        <v>132</v>
      </c>
      <c r="B52" s="238"/>
      <c r="C52" s="238"/>
      <c r="D52" s="238"/>
      <c r="E52" s="238"/>
      <c r="F52" s="238"/>
      <c r="G52" s="238"/>
      <c r="H52" s="251"/>
      <c r="I52" s="23"/>
      <c r="J52" s="23"/>
      <c r="K52" s="23"/>
      <c r="L52" s="23"/>
      <c r="M52" s="23"/>
      <c r="N52" s="23"/>
    </row>
    <row r="53" spans="1:14" ht="15.75" x14ac:dyDescent="0.25">
      <c r="A53" s="26"/>
      <c r="B53" s="25"/>
      <c r="C53" s="25"/>
      <c r="D53" s="25"/>
      <c r="E53" s="25"/>
      <c r="F53" s="25"/>
      <c r="G53" s="25"/>
      <c r="H53" s="22"/>
      <c r="I53" s="23"/>
      <c r="J53" s="23"/>
      <c r="K53" s="23"/>
      <c r="L53" s="23"/>
      <c r="M53" s="23"/>
      <c r="N53" s="23"/>
    </row>
    <row r="54" spans="1:14" ht="15" customHeight="1" x14ac:dyDescent="0.25">
      <c r="A54" s="239"/>
      <c r="B54" s="239"/>
      <c r="C54" s="239"/>
      <c r="D54" s="239"/>
      <c r="E54" s="239"/>
      <c r="F54" s="239"/>
      <c r="G54" s="239"/>
      <c r="H54" s="239"/>
      <c r="I54" s="23"/>
      <c r="J54" s="23"/>
      <c r="K54" s="23"/>
      <c r="L54" s="23"/>
      <c r="M54" s="23"/>
      <c r="N54" s="23"/>
    </row>
    <row r="55" spans="1:14" ht="14.25" customHeight="1" x14ac:dyDescent="0.25">
      <c r="A55" s="240" t="s">
        <v>58</v>
      </c>
      <c r="B55" s="241"/>
      <c r="C55" s="241"/>
      <c r="D55" s="241"/>
      <c r="E55" s="241"/>
      <c r="F55" s="241"/>
      <c r="G55" s="241"/>
      <c r="H55" s="242"/>
      <c r="I55" s="23"/>
      <c r="J55" s="23"/>
      <c r="K55" s="23"/>
      <c r="L55" s="23"/>
      <c r="M55" s="23"/>
      <c r="N55" s="23"/>
    </row>
    <row r="56" spans="1:14" ht="15" customHeight="1" x14ac:dyDescent="0.25">
      <c r="A56" s="252" t="s">
        <v>123</v>
      </c>
      <c r="B56" s="239"/>
      <c r="C56" s="239"/>
      <c r="D56" s="239"/>
      <c r="E56" s="239"/>
      <c r="F56" s="239"/>
      <c r="G56" s="239"/>
      <c r="H56" s="253"/>
      <c r="I56" s="23"/>
      <c r="J56" s="23"/>
      <c r="K56" s="23"/>
      <c r="L56" s="23"/>
      <c r="M56" s="23"/>
      <c r="N56" s="23"/>
    </row>
    <row r="57" spans="1:14" ht="15" customHeight="1" x14ac:dyDescent="0.25">
      <c r="A57" s="243" t="s">
        <v>104</v>
      </c>
      <c r="B57" s="244"/>
      <c r="C57" s="244"/>
      <c r="D57" s="244"/>
      <c r="E57" s="244"/>
      <c r="F57" s="244"/>
      <c r="G57" s="244"/>
      <c r="H57" s="245"/>
      <c r="I57" s="23"/>
      <c r="J57" s="23"/>
      <c r="K57" s="23"/>
      <c r="L57" s="23"/>
      <c r="M57" s="23"/>
      <c r="N57" s="23"/>
    </row>
    <row r="58" spans="1:14" ht="18" customHeight="1" x14ac:dyDescent="0.25">
      <c r="A58" s="243" t="s">
        <v>146</v>
      </c>
      <c r="B58" s="244"/>
      <c r="C58" s="244"/>
      <c r="D58" s="244"/>
      <c r="E58" s="244"/>
      <c r="F58" s="244"/>
      <c r="G58" s="244"/>
      <c r="H58" s="245"/>
      <c r="I58" s="17"/>
      <c r="J58" s="17"/>
      <c r="K58" s="17"/>
      <c r="L58" s="17"/>
      <c r="M58" s="17"/>
      <c r="N58" s="17"/>
    </row>
    <row r="59" spans="1:14" ht="18.75" customHeight="1" thickBot="1" x14ac:dyDescent="0.3">
      <c r="A59" s="235" t="s">
        <v>43</v>
      </c>
      <c r="B59" s="233" t="s">
        <v>39</v>
      </c>
      <c r="C59" s="233"/>
      <c r="D59" s="233"/>
      <c r="E59" s="233"/>
      <c r="F59" s="233"/>
      <c r="G59" s="233"/>
      <c r="H59" s="234"/>
      <c r="I59" s="21"/>
      <c r="J59" s="21"/>
      <c r="K59" s="21"/>
      <c r="L59" s="21"/>
      <c r="M59" s="21"/>
      <c r="N59" s="21"/>
    </row>
    <row r="60" spans="1:14" ht="47.25" customHeight="1" x14ac:dyDescent="0.25">
      <c r="A60" s="236"/>
      <c r="B60" s="109" t="s">
        <v>48</v>
      </c>
      <c r="C60" s="109" t="s">
        <v>36</v>
      </c>
      <c r="D60" s="109" t="s">
        <v>37</v>
      </c>
      <c r="E60" s="109" t="s">
        <v>45</v>
      </c>
      <c r="F60" s="109" t="s">
        <v>105</v>
      </c>
      <c r="G60" s="109" t="s">
        <v>35</v>
      </c>
      <c r="H60" s="110" t="s">
        <v>63</v>
      </c>
      <c r="I60" s="18"/>
      <c r="J60" s="18"/>
      <c r="K60" s="18"/>
      <c r="L60" s="18"/>
      <c r="M60" s="18"/>
      <c r="N60" s="18"/>
    </row>
    <row r="61" spans="1:14" x14ac:dyDescent="0.25">
      <c r="A61" s="97" t="s">
        <v>114</v>
      </c>
      <c r="B61" s="123">
        <v>100</v>
      </c>
      <c r="C61" s="123">
        <v>4523</v>
      </c>
      <c r="D61" s="123">
        <v>1980</v>
      </c>
      <c r="E61" s="123">
        <v>2530</v>
      </c>
      <c r="F61" s="123">
        <v>854</v>
      </c>
      <c r="G61" s="123">
        <v>174</v>
      </c>
      <c r="H61" s="124">
        <v>10161</v>
      </c>
      <c r="I61" s="18"/>
      <c r="J61" s="18"/>
      <c r="K61" s="18"/>
      <c r="L61" s="18"/>
      <c r="M61" s="18"/>
      <c r="N61" s="18"/>
    </row>
    <row r="62" spans="1:14" x14ac:dyDescent="0.25">
      <c r="A62" s="72" t="s">
        <v>115</v>
      </c>
      <c r="B62" s="130">
        <v>25</v>
      </c>
      <c r="C62" s="130">
        <v>602</v>
      </c>
      <c r="D62" s="130">
        <v>602</v>
      </c>
      <c r="E62" s="130">
        <v>578</v>
      </c>
      <c r="F62" s="130">
        <v>78</v>
      </c>
      <c r="G62" s="130">
        <v>44</v>
      </c>
      <c r="H62" s="131">
        <v>1929</v>
      </c>
      <c r="I62" s="18"/>
      <c r="J62" s="18"/>
      <c r="K62" s="18"/>
      <c r="L62" s="18"/>
      <c r="M62" s="18"/>
      <c r="N62" s="18"/>
    </row>
    <row r="63" spans="1:14" x14ac:dyDescent="0.25">
      <c r="A63" s="97" t="s">
        <v>116</v>
      </c>
      <c r="B63" s="123">
        <v>3</v>
      </c>
      <c r="C63" s="123">
        <v>9</v>
      </c>
      <c r="D63" s="123">
        <v>51</v>
      </c>
      <c r="E63" s="123">
        <v>17</v>
      </c>
      <c r="F63" s="123">
        <v>2</v>
      </c>
      <c r="G63" s="123">
        <v>4</v>
      </c>
      <c r="H63" s="124">
        <v>86</v>
      </c>
      <c r="I63" s="18"/>
      <c r="J63" s="18"/>
      <c r="K63" s="18"/>
      <c r="L63" s="18"/>
      <c r="M63" s="18"/>
      <c r="N63" s="18"/>
    </row>
    <row r="64" spans="1:14" x14ac:dyDescent="0.25">
      <c r="A64" s="106" t="s">
        <v>31</v>
      </c>
      <c r="B64" s="158">
        <v>128</v>
      </c>
      <c r="C64" s="158">
        <v>5134</v>
      </c>
      <c r="D64" s="158">
        <v>2633</v>
      </c>
      <c r="E64" s="158">
        <v>3125</v>
      </c>
      <c r="F64" s="158">
        <v>934</v>
      </c>
      <c r="G64" s="158">
        <v>222</v>
      </c>
      <c r="H64" s="159">
        <v>12176</v>
      </c>
      <c r="I64" s="18"/>
      <c r="J64" s="18"/>
      <c r="K64" s="18"/>
      <c r="L64" s="18"/>
      <c r="M64" s="18"/>
      <c r="N64" s="18"/>
    </row>
    <row r="65" spans="1:8" ht="55.5" customHeight="1" x14ac:dyDescent="0.25">
      <c r="A65" s="237" t="s">
        <v>133</v>
      </c>
      <c r="B65" s="238"/>
      <c r="C65" s="238"/>
      <c r="D65" s="238"/>
      <c r="E65" s="238"/>
      <c r="F65" s="238"/>
      <c r="G65" s="238"/>
      <c r="H65" s="50"/>
    </row>
    <row r="66" spans="1:8" ht="33" customHeight="1" x14ac:dyDescent="0.25">
      <c r="A66" s="49"/>
      <c r="B66" s="49"/>
      <c r="C66" s="49"/>
      <c r="D66" s="49"/>
      <c r="E66" s="49"/>
      <c r="F66" s="49"/>
      <c r="G66" s="49"/>
    </row>
    <row r="67" spans="1:8" ht="15" customHeight="1" x14ac:dyDescent="0.25">
      <c r="A67" s="105"/>
      <c r="B67" s="79"/>
      <c r="C67" s="79"/>
      <c r="D67" s="79"/>
      <c r="E67" s="79"/>
      <c r="F67" s="49"/>
      <c r="G67" s="49"/>
    </row>
    <row r="68" spans="1:8" ht="17.25" customHeight="1" x14ac:dyDescent="0.25">
      <c r="A68" s="163" t="s">
        <v>59</v>
      </c>
      <c r="B68" s="77"/>
      <c r="C68" s="77"/>
      <c r="D68" s="77"/>
      <c r="E68" s="78"/>
      <c r="F68" s="49"/>
      <c r="G68" s="49"/>
    </row>
    <row r="69" spans="1:8" ht="17.25" customHeight="1" x14ac:dyDescent="0.25">
      <c r="A69" s="227" t="s">
        <v>127</v>
      </c>
      <c r="B69" s="228"/>
      <c r="C69" s="228"/>
      <c r="D69" s="228"/>
      <c r="E69" s="229"/>
      <c r="F69" s="49"/>
      <c r="G69" s="49"/>
    </row>
    <row r="70" spans="1:8" ht="15" customHeight="1" x14ac:dyDescent="0.3">
      <c r="A70" s="99" t="s">
        <v>104</v>
      </c>
      <c r="B70" s="100"/>
      <c r="C70" s="100"/>
      <c r="D70" s="100"/>
      <c r="E70" s="101"/>
      <c r="F70" s="49"/>
      <c r="G70" s="49"/>
    </row>
    <row r="71" spans="1:8" ht="18" customHeight="1" x14ac:dyDescent="0.3">
      <c r="A71" s="249" t="s">
        <v>151</v>
      </c>
      <c r="B71" s="250"/>
      <c r="C71" s="102"/>
      <c r="D71" s="102"/>
      <c r="E71" s="103"/>
    </row>
    <row r="72" spans="1:8" ht="29.25" customHeight="1" x14ac:dyDescent="0.25">
      <c r="A72" s="121" t="s">
        <v>39</v>
      </c>
      <c r="B72" s="119" t="s">
        <v>65</v>
      </c>
      <c r="C72" s="119" t="s">
        <v>66</v>
      </c>
      <c r="D72" s="119" t="s">
        <v>38</v>
      </c>
      <c r="E72" s="120" t="s">
        <v>55</v>
      </c>
    </row>
    <row r="73" spans="1:8" ht="27.75" customHeight="1" x14ac:dyDescent="0.25">
      <c r="A73" s="75" t="s">
        <v>46</v>
      </c>
      <c r="B73" s="184">
        <v>126</v>
      </c>
      <c r="C73" s="130">
        <v>128</v>
      </c>
      <c r="D73" s="130">
        <f t="shared" ref="D73:D79" si="0">+C73-B73</f>
        <v>2</v>
      </c>
      <c r="E73" s="135">
        <f t="shared" ref="E73:E79" si="1">+C73/B73-1</f>
        <v>1.5873015873015817E-2</v>
      </c>
    </row>
    <row r="74" spans="1:8" ht="17.45" customHeight="1" x14ac:dyDescent="0.25">
      <c r="A74" s="97" t="s">
        <v>36</v>
      </c>
      <c r="B74" s="178">
        <v>5384</v>
      </c>
      <c r="C74" s="123">
        <v>5134</v>
      </c>
      <c r="D74" s="123">
        <f>+C74-B74</f>
        <v>-250</v>
      </c>
      <c r="E74" s="136">
        <f>+C74/B74-1</f>
        <v>-4.6433878157503661E-2</v>
      </c>
      <c r="F74" s="8"/>
    </row>
    <row r="75" spans="1:8" ht="17.45" customHeight="1" x14ac:dyDescent="0.25">
      <c r="A75" s="75" t="s">
        <v>37</v>
      </c>
      <c r="B75" s="184">
        <v>2779</v>
      </c>
      <c r="C75" s="130">
        <v>2633</v>
      </c>
      <c r="D75" s="125">
        <f t="shared" si="0"/>
        <v>-146</v>
      </c>
      <c r="E75" s="160">
        <f t="shared" si="1"/>
        <v>-5.2536883771140741E-2</v>
      </c>
      <c r="F75" s="8"/>
    </row>
    <row r="76" spans="1:8" ht="17.45" customHeight="1" x14ac:dyDescent="0.25">
      <c r="A76" s="97" t="s">
        <v>45</v>
      </c>
      <c r="B76" s="178">
        <v>3050</v>
      </c>
      <c r="C76" s="123">
        <v>3125</v>
      </c>
      <c r="D76" s="123">
        <f>+C76-B76</f>
        <v>75</v>
      </c>
      <c r="E76" s="136">
        <f>+C76/B76-1</f>
        <v>2.4590163934426146E-2</v>
      </c>
    </row>
    <row r="77" spans="1:8" ht="17.45" customHeight="1" x14ac:dyDescent="0.25">
      <c r="A77" s="72" t="s">
        <v>105</v>
      </c>
      <c r="B77" s="184">
        <v>1013</v>
      </c>
      <c r="C77" s="130">
        <v>934</v>
      </c>
      <c r="D77" s="125">
        <f t="shared" si="0"/>
        <v>-79</v>
      </c>
      <c r="E77" s="160">
        <f t="shared" si="1"/>
        <v>-7.7986179664363275E-2</v>
      </c>
      <c r="F77" s="8"/>
    </row>
    <row r="78" spans="1:8" ht="17.45" customHeight="1" x14ac:dyDescent="0.25">
      <c r="A78" s="97" t="s">
        <v>35</v>
      </c>
      <c r="B78" s="178">
        <v>271</v>
      </c>
      <c r="C78" s="123">
        <v>222</v>
      </c>
      <c r="D78" s="123">
        <f t="shared" si="0"/>
        <v>-49</v>
      </c>
      <c r="E78" s="136">
        <f t="shared" si="1"/>
        <v>-0.18081180811808117</v>
      </c>
      <c r="F78" s="8"/>
    </row>
    <row r="79" spans="1:8" x14ac:dyDescent="0.25">
      <c r="A79" s="106" t="s">
        <v>27</v>
      </c>
      <c r="B79" s="186">
        <v>12623</v>
      </c>
      <c r="C79" s="158">
        <v>12176</v>
      </c>
      <c r="D79" s="161">
        <f t="shared" si="0"/>
        <v>-447</v>
      </c>
      <c r="E79" s="162">
        <f t="shared" si="1"/>
        <v>-3.5411550344609077E-2</v>
      </c>
      <c r="F79" s="5"/>
      <c r="G79" s="170"/>
    </row>
    <row r="80" spans="1:8" ht="50.25" customHeight="1" x14ac:dyDescent="0.25">
      <c r="A80" s="230" t="s">
        <v>134</v>
      </c>
      <c r="B80" s="231"/>
      <c r="C80" s="231"/>
      <c r="D80" s="231"/>
      <c r="E80" s="232"/>
      <c r="F80" s="51"/>
      <c r="G80" s="51"/>
    </row>
    <row r="81" spans="1:7" ht="21.75" customHeight="1" x14ac:dyDescent="0.25">
      <c r="A81" s="49"/>
      <c r="B81" s="49"/>
      <c r="C81" s="49"/>
      <c r="D81" s="49"/>
      <c r="E81" s="49"/>
      <c r="F81" s="51"/>
      <c r="G81" s="51"/>
    </row>
    <row r="82" spans="1:7" ht="34.5" customHeight="1" x14ac:dyDescent="0.25">
      <c r="A82" s="226" t="s">
        <v>152</v>
      </c>
      <c r="B82" s="226"/>
      <c r="C82" s="226"/>
      <c r="D82" s="226"/>
      <c r="E82" s="226"/>
      <c r="F82" s="226"/>
      <c r="G82" s="2"/>
    </row>
    <row r="86" spans="1:7" x14ac:dyDescent="0.25">
      <c r="A86" s="3"/>
      <c r="B86" s="5"/>
    </row>
    <row r="87" spans="1:7" x14ac:dyDescent="0.25">
      <c r="A87" s="3"/>
      <c r="B87" s="5"/>
    </row>
    <row r="88" spans="1:7" x14ac:dyDescent="0.25">
      <c r="A88" s="3"/>
      <c r="B88" s="5"/>
    </row>
    <row r="89" spans="1:7" x14ac:dyDescent="0.25">
      <c r="A89" s="3"/>
      <c r="B89" s="5"/>
    </row>
    <row r="90" spans="1:7" x14ac:dyDescent="0.25">
      <c r="A90" s="3"/>
      <c r="B90" s="5"/>
    </row>
    <row r="91" spans="1:7" x14ac:dyDescent="0.25">
      <c r="A91" s="1"/>
    </row>
    <row r="92" spans="1:7" x14ac:dyDescent="0.25">
      <c r="A92" s="1"/>
    </row>
    <row r="93" spans="1:7" x14ac:dyDescent="0.25">
      <c r="A93" s="1"/>
    </row>
    <row r="94" spans="1:7" x14ac:dyDescent="0.25">
      <c r="A94" s="1"/>
    </row>
    <row r="95" spans="1:7" x14ac:dyDescent="0.25">
      <c r="A95" s="1"/>
    </row>
    <row r="96" spans="1:7" x14ac:dyDescent="0.25">
      <c r="A96" s="1"/>
    </row>
    <row r="97" spans="1:14" x14ac:dyDescent="0.25">
      <c r="A97" s="1"/>
    </row>
    <row r="98" spans="1:14" x14ac:dyDescent="0.25">
      <c r="A98" s="1"/>
    </row>
    <row r="99" spans="1:14" ht="16.5" x14ac:dyDescent="0.3">
      <c r="A99" s="1"/>
      <c r="H99" s="95"/>
    </row>
    <row r="100" spans="1:14" x14ac:dyDescent="0.25">
      <c r="A100" s="1"/>
    </row>
    <row r="101" spans="1:14" x14ac:dyDescent="0.25">
      <c r="A101" s="1"/>
    </row>
    <row r="102" spans="1:14" x14ac:dyDescent="0.25">
      <c r="A102" s="1"/>
    </row>
    <row r="103" spans="1:14" x14ac:dyDescent="0.25">
      <c r="A103" s="1"/>
    </row>
    <row r="104" spans="1:14" x14ac:dyDescent="0.25">
      <c r="A104" s="1"/>
    </row>
    <row r="105" spans="1:14" ht="30.75" customHeight="1" x14ac:dyDescent="0.25">
      <c r="A105" s="1"/>
      <c r="B105" s="2"/>
      <c r="C105" s="2"/>
      <c r="D105" s="2"/>
      <c r="E105" s="2"/>
      <c r="F105" s="2"/>
      <c r="G105" s="2"/>
      <c r="H105" s="2"/>
    </row>
    <row r="106" spans="1:14" ht="15.6" customHeight="1" x14ac:dyDescent="0.25">
      <c r="A106" s="239"/>
      <c r="B106" s="239"/>
      <c r="C106" s="239"/>
      <c r="D106" s="239"/>
      <c r="E106" s="239"/>
      <c r="F106" s="239"/>
      <c r="G106" s="239"/>
      <c r="H106" s="239"/>
    </row>
    <row r="107" spans="1:14" ht="17.25" customHeight="1" x14ac:dyDescent="0.25">
      <c r="A107" s="240" t="s">
        <v>60</v>
      </c>
      <c r="B107" s="241"/>
      <c r="C107" s="241"/>
      <c r="D107" s="241"/>
      <c r="E107" s="241"/>
      <c r="F107" s="241"/>
      <c r="G107" s="241"/>
      <c r="H107" s="242"/>
    </row>
    <row r="108" spans="1:14" ht="19.899999999999999" customHeight="1" x14ac:dyDescent="0.25">
      <c r="A108" s="211" t="s">
        <v>124</v>
      </c>
      <c r="B108" s="212"/>
      <c r="C108" s="212"/>
      <c r="D108" s="212"/>
      <c r="E108" s="212"/>
      <c r="F108" s="212"/>
      <c r="G108" s="212"/>
      <c r="H108" s="213"/>
    </row>
    <row r="109" spans="1:14" ht="15.75" customHeight="1" x14ac:dyDescent="0.25">
      <c r="A109" s="243" t="s">
        <v>62</v>
      </c>
      <c r="B109" s="244"/>
      <c r="C109" s="244"/>
      <c r="D109" s="244"/>
      <c r="E109" s="244"/>
      <c r="F109" s="244"/>
      <c r="G109" s="244"/>
      <c r="H109" s="245"/>
    </row>
    <row r="110" spans="1:14" ht="18" x14ac:dyDescent="0.3">
      <c r="A110" s="246" t="s">
        <v>153</v>
      </c>
      <c r="B110" s="247"/>
      <c r="C110" s="247"/>
      <c r="D110" s="247"/>
      <c r="E110" s="247"/>
      <c r="F110" s="247"/>
      <c r="G110" s="247"/>
      <c r="H110" s="248"/>
    </row>
    <row r="111" spans="1:14" ht="21" customHeight="1" x14ac:dyDescent="0.25">
      <c r="A111" s="204" t="s">
        <v>33</v>
      </c>
      <c r="B111" s="233" t="s">
        <v>39</v>
      </c>
      <c r="C111" s="233"/>
      <c r="D111" s="233"/>
      <c r="E111" s="233"/>
      <c r="F111" s="233"/>
      <c r="G111" s="233"/>
      <c r="H111" s="234"/>
      <c r="I111" s="21"/>
      <c r="J111" s="21"/>
      <c r="K111" s="21"/>
      <c r="L111" s="21"/>
      <c r="M111" s="21"/>
      <c r="N111" s="21"/>
    </row>
    <row r="112" spans="1:14" ht="49.5" customHeight="1" x14ac:dyDescent="0.25">
      <c r="A112" s="205"/>
      <c r="B112" s="109" t="s">
        <v>48</v>
      </c>
      <c r="C112" s="109" t="s">
        <v>36</v>
      </c>
      <c r="D112" s="109" t="s">
        <v>37</v>
      </c>
      <c r="E112" s="109" t="s">
        <v>45</v>
      </c>
      <c r="F112" s="109" t="s">
        <v>105</v>
      </c>
      <c r="G112" s="109" t="s">
        <v>35</v>
      </c>
      <c r="H112" s="110" t="s">
        <v>63</v>
      </c>
      <c r="I112" s="19"/>
      <c r="J112" s="19"/>
      <c r="K112" s="19"/>
      <c r="L112" s="19"/>
      <c r="M112" s="19"/>
      <c r="N112" s="19"/>
    </row>
    <row r="113" spans="1:14" x14ac:dyDescent="0.25">
      <c r="A113" s="70" t="s">
        <v>2</v>
      </c>
      <c r="B113" s="125" t="s">
        <v>129</v>
      </c>
      <c r="C113" s="125">
        <v>6</v>
      </c>
      <c r="D113" s="125">
        <v>9</v>
      </c>
      <c r="E113" s="125">
        <v>18</v>
      </c>
      <c r="F113" s="125">
        <v>7</v>
      </c>
      <c r="G113" s="125" t="s">
        <v>129</v>
      </c>
      <c r="H113" s="133">
        <v>40</v>
      </c>
      <c r="I113" s="20"/>
      <c r="J113" s="20"/>
      <c r="K113" s="20"/>
      <c r="L113" s="20"/>
      <c r="M113" s="20"/>
      <c r="N113" s="20"/>
    </row>
    <row r="114" spans="1:14" ht="15.75" customHeight="1" x14ac:dyDescent="0.25">
      <c r="A114" s="70" t="s">
        <v>3</v>
      </c>
      <c r="B114" s="125" t="s">
        <v>129</v>
      </c>
      <c r="C114" s="125">
        <v>29</v>
      </c>
      <c r="D114" s="125">
        <v>15</v>
      </c>
      <c r="E114" s="125">
        <v>62</v>
      </c>
      <c r="F114" s="125">
        <v>5</v>
      </c>
      <c r="G114" s="125">
        <v>1</v>
      </c>
      <c r="H114" s="133">
        <v>112</v>
      </c>
      <c r="I114" s="20"/>
      <c r="J114" s="20"/>
      <c r="K114" s="20"/>
      <c r="L114" s="20"/>
      <c r="M114" s="20"/>
      <c r="N114" s="20"/>
    </row>
    <row r="115" spans="1:14" x14ac:dyDescent="0.25">
      <c r="A115" s="70" t="s">
        <v>4</v>
      </c>
      <c r="B115" s="125">
        <v>2</v>
      </c>
      <c r="C115" s="125">
        <v>134</v>
      </c>
      <c r="D115" s="125">
        <v>106</v>
      </c>
      <c r="E115" s="125">
        <v>101</v>
      </c>
      <c r="F115" s="125">
        <v>24</v>
      </c>
      <c r="G115" s="125">
        <v>9</v>
      </c>
      <c r="H115" s="133">
        <v>376</v>
      </c>
      <c r="I115" s="20"/>
      <c r="J115" s="20"/>
      <c r="K115" s="20"/>
      <c r="L115" s="20"/>
      <c r="M115" s="20"/>
      <c r="N115" s="20"/>
    </row>
    <row r="116" spans="1:14" x14ac:dyDescent="0.25">
      <c r="A116" s="70" t="s">
        <v>41</v>
      </c>
      <c r="B116" s="125">
        <v>15</v>
      </c>
      <c r="C116" s="125">
        <v>1054</v>
      </c>
      <c r="D116" s="125">
        <v>508</v>
      </c>
      <c r="E116" s="125">
        <v>464</v>
      </c>
      <c r="F116" s="125">
        <v>220</v>
      </c>
      <c r="G116" s="125">
        <v>43</v>
      </c>
      <c r="H116" s="133">
        <v>2304</v>
      </c>
      <c r="I116" s="20"/>
      <c r="J116" s="20"/>
      <c r="K116" s="20"/>
      <c r="L116" s="20"/>
      <c r="M116" s="20"/>
      <c r="N116" s="20"/>
    </row>
    <row r="117" spans="1:14" x14ac:dyDescent="0.25">
      <c r="A117" s="70" t="s">
        <v>5</v>
      </c>
      <c r="B117" s="125">
        <v>1</v>
      </c>
      <c r="C117" s="125">
        <v>96</v>
      </c>
      <c r="D117" s="125">
        <v>45</v>
      </c>
      <c r="E117" s="125">
        <v>71</v>
      </c>
      <c r="F117" s="125">
        <v>9</v>
      </c>
      <c r="G117" s="125">
        <v>3</v>
      </c>
      <c r="H117" s="133">
        <v>225</v>
      </c>
      <c r="I117" s="20"/>
      <c r="J117" s="20"/>
      <c r="K117" s="20"/>
      <c r="L117" s="20"/>
      <c r="M117" s="20"/>
      <c r="N117" s="20"/>
    </row>
    <row r="118" spans="1:14" x14ac:dyDescent="0.25">
      <c r="A118" s="70" t="s">
        <v>42</v>
      </c>
      <c r="B118" s="125">
        <v>3</v>
      </c>
      <c r="C118" s="125">
        <v>102</v>
      </c>
      <c r="D118" s="125">
        <v>52</v>
      </c>
      <c r="E118" s="125">
        <v>74</v>
      </c>
      <c r="F118" s="125">
        <v>14</v>
      </c>
      <c r="G118" s="125">
        <v>2</v>
      </c>
      <c r="H118" s="133">
        <v>247</v>
      </c>
      <c r="I118" s="20"/>
      <c r="J118" s="20"/>
      <c r="K118" s="20"/>
      <c r="L118" s="20"/>
      <c r="M118" s="20"/>
      <c r="N118" s="20"/>
    </row>
    <row r="119" spans="1:14" x14ac:dyDescent="0.25">
      <c r="A119" s="70" t="s">
        <v>6</v>
      </c>
      <c r="B119" s="125" t="s">
        <v>129</v>
      </c>
      <c r="C119" s="125">
        <v>73</v>
      </c>
      <c r="D119" s="125">
        <v>71</v>
      </c>
      <c r="E119" s="125">
        <v>48</v>
      </c>
      <c r="F119" s="125">
        <v>29</v>
      </c>
      <c r="G119" s="125">
        <v>4</v>
      </c>
      <c r="H119" s="133">
        <v>225</v>
      </c>
      <c r="I119" s="20"/>
      <c r="J119" s="20"/>
      <c r="K119" s="20"/>
      <c r="L119" s="20"/>
      <c r="M119" s="20"/>
      <c r="N119" s="20"/>
    </row>
    <row r="120" spans="1:14" x14ac:dyDescent="0.25">
      <c r="A120" s="70" t="s">
        <v>7</v>
      </c>
      <c r="B120" s="125">
        <v>1</v>
      </c>
      <c r="C120" s="125">
        <v>17</v>
      </c>
      <c r="D120" s="125">
        <v>13</v>
      </c>
      <c r="E120" s="125">
        <v>19</v>
      </c>
      <c r="F120" s="125">
        <v>1</v>
      </c>
      <c r="G120" s="125">
        <v>2</v>
      </c>
      <c r="H120" s="133">
        <v>53</v>
      </c>
      <c r="I120" s="20"/>
      <c r="J120" s="20"/>
      <c r="K120" s="20"/>
      <c r="L120" s="20"/>
      <c r="M120" s="20"/>
      <c r="N120" s="20"/>
    </row>
    <row r="121" spans="1:14" x14ac:dyDescent="0.25">
      <c r="A121" s="70" t="s">
        <v>8</v>
      </c>
      <c r="B121" s="125">
        <v>4</v>
      </c>
      <c r="C121" s="125">
        <v>85</v>
      </c>
      <c r="D121" s="125">
        <v>65</v>
      </c>
      <c r="E121" s="125">
        <v>122</v>
      </c>
      <c r="F121" s="125">
        <v>30</v>
      </c>
      <c r="G121" s="125">
        <v>4</v>
      </c>
      <c r="H121" s="133">
        <v>310</v>
      </c>
      <c r="I121" s="23"/>
      <c r="J121" s="23"/>
      <c r="K121" s="23"/>
      <c r="L121" s="23"/>
      <c r="M121" s="23"/>
      <c r="N121" s="23"/>
    </row>
    <row r="122" spans="1:14" x14ac:dyDescent="0.25">
      <c r="A122" s="70" t="s">
        <v>142</v>
      </c>
      <c r="B122" s="125" t="s">
        <v>129</v>
      </c>
      <c r="C122" s="125" t="s">
        <v>129</v>
      </c>
      <c r="D122" s="125">
        <v>2</v>
      </c>
      <c r="E122" s="125">
        <v>8</v>
      </c>
      <c r="F122" s="125" t="s">
        <v>129</v>
      </c>
      <c r="G122" s="125" t="s">
        <v>129</v>
      </c>
      <c r="H122" s="133">
        <v>10</v>
      </c>
      <c r="I122" s="23"/>
      <c r="J122" s="23"/>
      <c r="K122" s="23"/>
      <c r="L122" s="23"/>
      <c r="M122" s="23"/>
      <c r="N122" s="23"/>
    </row>
    <row r="123" spans="1:14" x14ac:dyDescent="0.25">
      <c r="A123" s="70" t="s">
        <v>9</v>
      </c>
      <c r="B123" s="125">
        <v>1</v>
      </c>
      <c r="C123" s="125">
        <v>7</v>
      </c>
      <c r="D123" s="125">
        <v>12</v>
      </c>
      <c r="E123" s="125">
        <v>1</v>
      </c>
      <c r="F123" s="125">
        <v>1</v>
      </c>
      <c r="G123" s="125" t="s">
        <v>129</v>
      </c>
      <c r="H123" s="133">
        <v>22</v>
      </c>
      <c r="I123" s="20"/>
      <c r="J123" s="20"/>
      <c r="K123" s="20"/>
      <c r="L123" s="20"/>
      <c r="M123" s="20"/>
      <c r="N123" s="20"/>
    </row>
    <row r="124" spans="1:14" x14ac:dyDescent="0.25">
      <c r="A124" s="70" t="s">
        <v>10</v>
      </c>
      <c r="B124" s="125">
        <v>1</v>
      </c>
      <c r="C124" s="125">
        <v>53</v>
      </c>
      <c r="D124" s="125">
        <v>19</v>
      </c>
      <c r="E124" s="125">
        <v>71</v>
      </c>
      <c r="F124" s="125">
        <v>1</v>
      </c>
      <c r="G124" s="125">
        <v>2</v>
      </c>
      <c r="H124" s="133">
        <v>147</v>
      </c>
      <c r="I124" s="20"/>
      <c r="J124" s="20"/>
      <c r="K124" s="20"/>
      <c r="L124" s="20"/>
      <c r="M124" s="20"/>
      <c r="N124" s="20"/>
    </row>
    <row r="125" spans="1:14" x14ac:dyDescent="0.25">
      <c r="A125" s="70" t="s">
        <v>11</v>
      </c>
      <c r="B125" s="125">
        <v>8</v>
      </c>
      <c r="C125" s="125">
        <v>286</v>
      </c>
      <c r="D125" s="125">
        <v>203</v>
      </c>
      <c r="E125" s="125">
        <v>150</v>
      </c>
      <c r="F125" s="125">
        <v>63</v>
      </c>
      <c r="G125" s="125">
        <v>6</v>
      </c>
      <c r="H125" s="133">
        <v>716</v>
      </c>
      <c r="I125" s="20"/>
      <c r="J125" s="20"/>
      <c r="K125" s="20"/>
      <c r="L125" s="20"/>
      <c r="M125" s="20"/>
      <c r="N125" s="20"/>
    </row>
    <row r="126" spans="1:14" x14ac:dyDescent="0.25">
      <c r="A126" s="70" t="s">
        <v>40</v>
      </c>
      <c r="B126" s="125">
        <v>1</v>
      </c>
      <c r="C126" s="125">
        <v>2</v>
      </c>
      <c r="D126" s="125" t="s">
        <v>129</v>
      </c>
      <c r="E126" s="125">
        <v>1</v>
      </c>
      <c r="F126" s="125" t="s">
        <v>129</v>
      </c>
      <c r="G126" s="125" t="s">
        <v>129</v>
      </c>
      <c r="H126" s="133">
        <v>4</v>
      </c>
      <c r="I126" s="23"/>
      <c r="J126" s="23"/>
      <c r="K126" s="23"/>
      <c r="L126" s="23"/>
      <c r="M126" s="23"/>
      <c r="N126" s="23"/>
    </row>
    <row r="127" spans="1:14" x14ac:dyDescent="0.25">
      <c r="A127" s="70" t="s">
        <v>47</v>
      </c>
      <c r="B127" s="125">
        <v>1</v>
      </c>
      <c r="C127" s="125">
        <v>2</v>
      </c>
      <c r="D127" s="125">
        <v>9</v>
      </c>
      <c r="E127" s="125">
        <v>5</v>
      </c>
      <c r="F127" s="125" t="s">
        <v>129</v>
      </c>
      <c r="G127" s="125">
        <v>3</v>
      </c>
      <c r="H127" s="133">
        <v>20</v>
      </c>
      <c r="I127" s="23"/>
      <c r="J127" s="23"/>
      <c r="K127" s="23"/>
      <c r="L127" s="23"/>
      <c r="M127" s="23"/>
      <c r="N127" s="23"/>
    </row>
    <row r="128" spans="1:14" x14ac:dyDescent="0.25">
      <c r="A128" s="70" t="s">
        <v>12</v>
      </c>
      <c r="B128" s="125" t="s">
        <v>129</v>
      </c>
      <c r="C128" s="125">
        <v>31</v>
      </c>
      <c r="D128" s="125">
        <v>13</v>
      </c>
      <c r="E128" s="125">
        <v>30</v>
      </c>
      <c r="F128" s="125">
        <v>4</v>
      </c>
      <c r="G128" s="125">
        <v>2</v>
      </c>
      <c r="H128" s="133">
        <v>80</v>
      </c>
      <c r="I128" s="20"/>
      <c r="J128" s="20"/>
      <c r="K128" s="20"/>
      <c r="L128" s="20"/>
      <c r="M128" s="20"/>
      <c r="N128" s="20"/>
    </row>
    <row r="129" spans="1:14" x14ac:dyDescent="0.25">
      <c r="A129" s="70" t="s">
        <v>13</v>
      </c>
      <c r="B129" s="125">
        <v>2</v>
      </c>
      <c r="C129" s="125">
        <v>64</v>
      </c>
      <c r="D129" s="125">
        <v>21</v>
      </c>
      <c r="E129" s="125">
        <v>32</v>
      </c>
      <c r="F129" s="125">
        <v>9</v>
      </c>
      <c r="G129" s="125">
        <v>2</v>
      </c>
      <c r="H129" s="133">
        <v>130</v>
      </c>
      <c r="I129" s="20"/>
      <c r="J129" s="20"/>
      <c r="K129" s="20"/>
      <c r="L129" s="20"/>
      <c r="M129" s="20"/>
      <c r="N129" s="20"/>
    </row>
    <row r="130" spans="1:14" x14ac:dyDescent="0.25">
      <c r="A130" s="70" t="s">
        <v>14</v>
      </c>
      <c r="B130" s="125">
        <v>1</v>
      </c>
      <c r="C130" s="125">
        <v>72</v>
      </c>
      <c r="D130" s="125">
        <v>38</v>
      </c>
      <c r="E130" s="125">
        <v>97</v>
      </c>
      <c r="F130" s="125">
        <v>22</v>
      </c>
      <c r="G130" s="125">
        <v>3</v>
      </c>
      <c r="H130" s="133">
        <v>233</v>
      </c>
      <c r="I130" s="20"/>
      <c r="J130" s="20"/>
      <c r="K130" s="20"/>
      <c r="L130" s="20"/>
      <c r="M130" s="20"/>
      <c r="N130" s="20"/>
    </row>
    <row r="131" spans="1:14" x14ac:dyDescent="0.25">
      <c r="A131" s="70" t="s">
        <v>15</v>
      </c>
      <c r="B131" s="125">
        <v>3</v>
      </c>
      <c r="C131" s="125">
        <v>62</v>
      </c>
      <c r="D131" s="125">
        <v>44</v>
      </c>
      <c r="E131" s="125">
        <v>72</v>
      </c>
      <c r="F131" s="125">
        <v>23</v>
      </c>
      <c r="G131" s="125">
        <v>3</v>
      </c>
      <c r="H131" s="133">
        <v>207</v>
      </c>
      <c r="I131" s="20"/>
      <c r="J131" s="20"/>
      <c r="K131" s="20"/>
      <c r="L131" s="20"/>
      <c r="M131" s="20"/>
      <c r="N131" s="20"/>
    </row>
    <row r="132" spans="1:14" x14ac:dyDescent="0.25">
      <c r="A132" s="70" t="s">
        <v>16</v>
      </c>
      <c r="B132" s="125" t="s">
        <v>129</v>
      </c>
      <c r="C132" s="125">
        <v>59</v>
      </c>
      <c r="D132" s="125">
        <v>34</v>
      </c>
      <c r="E132" s="125">
        <v>35</v>
      </c>
      <c r="F132" s="125">
        <v>9</v>
      </c>
      <c r="G132" s="125">
        <v>2</v>
      </c>
      <c r="H132" s="133">
        <v>139</v>
      </c>
      <c r="I132" s="20"/>
      <c r="J132" s="20"/>
      <c r="K132" s="20"/>
      <c r="L132" s="20"/>
      <c r="M132" s="20"/>
      <c r="N132" s="20"/>
    </row>
    <row r="133" spans="1:14" x14ac:dyDescent="0.25">
      <c r="A133" s="70" t="s">
        <v>17</v>
      </c>
      <c r="B133" s="125">
        <v>1</v>
      </c>
      <c r="C133" s="125">
        <v>11</v>
      </c>
      <c r="D133" s="125">
        <v>8</v>
      </c>
      <c r="E133" s="125">
        <v>4</v>
      </c>
      <c r="F133" s="125">
        <v>2</v>
      </c>
      <c r="G133" s="125">
        <v>1</v>
      </c>
      <c r="H133" s="133">
        <v>27</v>
      </c>
      <c r="I133" s="20"/>
      <c r="J133" s="20"/>
      <c r="K133" s="20"/>
      <c r="L133" s="20"/>
      <c r="M133" s="20"/>
      <c r="N133" s="20"/>
    </row>
    <row r="134" spans="1:14" x14ac:dyDescent="0.25">
      <c r="A134" s="70" t="s">
        <v>18</v>
      </c>
      <c r="B134" s="125" t="s">
        <v>129</v>
      </c>
      <c r="C134" s="125">
        <v>20</v>
      </c>
      <c r="D134" s="125">
        <v>9</v>
      </c>
      <c r="E134" s="125">
        <v>7</v>
      </c>
      <c r="F134" s="125">
        <v>1</v>
      </c>
      <c r="G134" s="125" t="s">
        <v>129</v>
      </c>
      <c r="H134" s="133">
        <v>37</v>
      </c>
      <c r="I134" s="20"/>
      <c r="J134" s="20"/>
      <c r="K134" s="20"/>
      <c r="L134" s="20"/>
      <c r="M134" s="20"/>
      <c r="N134" s="20"/>
    </row>
    <row r="135" spans="1:14" x14ac:dyDescent="0.25">
      <c r="A135" s="70" t="s">
        <v>126</v>
      </c>
      <c r="B135" s="125" t="s">
        <v>129</v>
      </c>
      <c r="C135" s="125">
        <v>16</v>
      </c>
      <c r="D135" s="125">
        <v>8</v>
      </c>
      <c r="E135" s="125" t="s">
        <v>129</v>
      </c>
      <c r="F135" s="125">
        <v>3</v>
      </c>
      <c r="G135" s="125" t="s">
        <v>129</v>
      </c>
      <c r="H135" s="133">
        <v>27</v>
      </c>
      <c r="I135" s="23"/>
      <c r="J135" s="23"/>
      <c r="K135" s="23"/>
      <c r="L135" s="23"/>
      <c r="M135" s="23"/>
      <c r="N135" s="23"/>
    </row>
    <row r="136" spans="1:14" x14ac:dyDescent="0.25">
      <c r="A136" s="70" t="s">
        <v>34</v>
      </c>
      <c r="B136" s="125" t="s">
        <v>129</v>
      </c>
      <c r="C136" s="125">
        <v>6</v>
      </c>
      <c r="D136" s="125">
        <v>1</v>
      </c>
      <c r="E136" s="125">
        <v>1</v>
      </c>
      <c r="F136" s="125">
        <v>2</v>
      </c>
      <c r="G136" s="125" t="s">
        <v>129</v>
      </c>
      <c r="H136" s="133">
        <v>10</v>
      </c>
      <c r="I136" s="20"/>
      <c r="J136" s="20"/>
      <c r="K136" s="20"/>
      <c r="L136" s="20"/>
      <c r="M136" s="20"/>
      <c r="N136" s="20"/>
    </row>
    <row r="137" spans="1:14" x14ac:dyDescent="0.25">
      <c r="A137" s="70" t="s">
        <v>19</v>
      </c>
      <c r="B137" s="125" t="s">
        <v>129</v>
      </c>
      <c r="C137" s="125">
        <v>52</v>
      </c>
      <c r="D137" s="125">
        <v>65</v>
      </c>
      <c r="E137" s="125">
        <v>23</v>
      </c>
      <c r="F137" s="125">
        <v>22</v>
      </c>
      <c r="G137" s="125">
        <v>3</v>
      </c>
      <c r="H137" s="133">
        <v>165</v>
      </c>
      <c r="I137" s="20"/>
      <c r="J137" s="20"/>
      <c r="K137" s="20"/>
      <c r="L137" s="20"/>
      <c r="M137" s="20"/>
      <c r="N137" s="20"/>
    </row>
    <row r="138" spans="1:14" x14ac:dyDescent="0.25">
      <c r="A138" s="68" t="s">
        <v>20</v>
      </c>
      <c r="B138" s="125">
        <v>8</v>
      </c>
      <c r="C138" s="125">
        <v>217</v>
      </c>
      <c r="D138" s="125">
        <v>151</v>
      </c>
      <c r="E138" s="125">
        <v>200</v>
      </c>
      <c r="F138" s="125">
        <v>51</v>
      </c>
      <c r="G138" s="125">
        <v>11</v>
      </c>
      <c r="H138" s="133">
        <v>638</v>
      </c>
      <c r="I138" s="20"/>
      <c r="J138" s="20"/>
      <c r="K138" s="20"/>
      <c r="L138" s="20"/>
      <c r="M138" s="20"/>
      <c r="N138" s="20"/>
    </row>
    <row r="139" spans="1:14" x14ac:dyDescent="0.25">
      <c r="A139" s="68" t="s">
        <v>21</v>
      </c>
      <c r="B139" s="125">
        <v>1</v>
      </c>
      <c r="C139" s="125">
        <v>29</v>
      </c>
      <c r="D139" s="125">
        <v>18</v>
      </c>
      <c r="E139" s="125">
        <v>15</v>
      </c>
      <c r="F139" s="125">
        <v>4</v>
      </c>
      <c r="G139" s="125" t="s">
        <v>129</v>
      </c>
      <c r="H139" s="133">
        <v>67</v>
      </c>
      <c r="I139" s="20"/>
      <c r="J139" s="20"/>
      <c r="K139" s="20"/>
      <c r="L139" s="20"/>
      <c r="M139" s="20"/>
      <c r="N139" s="20"/>
    </row>
    <row r="140" spans="1:14" x14ac:dyDescent="0.25">
      <c r="A140" s="68" t="s">
        <v>22</v>
      </c>
      <c r="B140" s="125">
        <v>3</v>
      </c>
      <c r="C140" s="125">
        <v>36</v>
      </c>
      <c r="D140" s="125">
        <v>11</v>
      </c>
      <c r="E140" s="125">
        <v>19</v>
      </c>
      <c r="F140" s="125">
        <v>4</v>
      </c>
      <c r="G140" s="125">
        <v>4</v>
      </c>
      <c r="H140" s="133">
        <v>77</v>
      </c>
      <c r="I140" s="20"/>
      <c r="J140" s="20"/>
      <c r="K140" s="20"/>
      <c r="L140" s="20"/>
      <c r="M140" s="20"/>
      <c r="N140" s="20"/>
    </row>
    <row r="141" spans="1:14" x14ac:dyDescent="0.25">
      <c r="A141" s="68" t="s">
        <v>23</v>
      </c>
      <c r="B141" s="125">
        <v>3</v>
      </c>
      <c r="C141" s="125">
        <v>36</v>
      </c>
      <c r="D141" s="125">
        <v>47</v>
      </c>
      <c r="E141" s="125">
        <v>23</v>
      </c>
      <c r="F141" s="125">
        <v>10</v>
      </c>
      <c r="G141" s="125">
        <v>3</v>
      </c>
      <c r="H141" s="133">
        <v>122</v>
      </c>
      <c r="I141" s="20"/>
      <c r="J141" s="20"/>
      <c r="K141" s="20"/>
      <c r="L141" s="20"/>
      <c r="M141" s="20"/>
      <c r="N141" s="20"/>
    </row>
    <row r="142" spans="1:14" x14ac:dyDescent="0.25">
      <c r="A142" s="68" t="s">
        <v>24</v>
      </c>
      <c r="B142" s="125" t="s">
        <v>129</v>
      </c>
      <c r="C142" s="125">
        <v>85</v>
      </c>
      <c r="D142" s="125">
        <v>25</v>
      </c>
      <c r="E142" s="125">
        <v>50</v>
      </c>
      <c r="F142" s="125">
        <v>11</v>
      </c>
      <c r="G142" s="125">
        <v>7</v>
      </c>
      <c r="H142" s="133">
        <v>178</v>
      </c>
      <c r="I142" s="20"/>
      <c r="J142" s="20"/>
      <c r="K142" s="20"/>
      <c r="L142" s="20"/>
      <c r="M142" s="20"/>
      <c r="N142" s="20"/>
    </row>
    <row r="143" spans="1:14" x14ac:dyDescent="0.25">
      <c r="A143" s="68" t="s">
        <v>25</v>
      </c>
      <c r="B143" s="125">
        <v>1</v>
      </c>
      <c r="C143" s="125">
        <v>23</v>
      </c>
      <c r="D143" s="125">
        <v>20</v>
      </c>
      <c r="E143" s="125">
        <v>14</v>
      </c>
      <c r="F143" s="125">
        <v>17</v>
      </c>
      <c r="G143" s="125">
        <v>3</v>
      </c>
      <c r="H143" s="133">
        <v>78</v>
      </c>
      <c r="I143" s="20"/>
      <c r="J143" s="20"/>
      <c r="K143" s="20"/>
      <c r="L143" s="20"/>
      <c r="M143" s="20"/>
      <c r="N143" s="20"/>
    </row>
    <row r="144" spans="1:14" x14ac:dyDescent="0.25">
      <c r="A144" s="113" t="s">
        <v>27</v>
      </c>
      <c r="B144" s="164">
        <v>61</v>
      </c>
      <c r="C144" s="164">
        <v>2765</v>
      </c>
      <c r="D144" s="164">
        <v>1642</v>
      </c>
      <c r="E144" s="164">
        <v>1837</v>
      </c>
      <c r="F144" s="164">
        <v>598</v>
      </c>
      <c r="G144" s="164">
        <v>123</v>
      </c>
      <c r="H144" s="165">
        <v>7026</v>
      </c>
      <c r="I144" s="20"/>
      <c r="J144" s="20"/>
      <c r="K144" s="20"/>
      <c r="L144" s="20"/>
      <c r="M144" s="20"/>
      <c r="N144" s="20"/>
    </row>
    <row r="145" spans="1:9" ht="69.75" customHeight="1" x14ac:dyDescent="0.25">
      <c r="A145" s="219" t="s">
        <v>135</v>
      </c>
      <c r="B145" s="220"/>
      <c r="C145" s="220"/>
      <c r="D145" s="220"/>
      <c r="E145" s="220"/>
      <c r="F145" s="220"/>
      <c r="G145" s="220"/>
      <c r="H145" s="221"/>
    </row>
    <row r="146" spans="1:9" x14ac:dyDescent="0.25">
      <c r="A146" s="73"/>
      <c r="B146" s="74"/>
      <c r="C146" s="74"/>
      <c r="D146" s="74"/>
      <c r="E146" s="74"/>
      <c r="F146" s="74"/>
      <c r="G146" s="74"/>
      <c r="H146" s="2"/>
      <c r="I146" s="2"/>
    </row>
    <row r="147" spans="1:9" ht="17.25" customHeight="1" x14ac:dyDescent="0.25">
      <c r="A147" s="239"/>
      <c r="B147" s="239"/>
      <c r="C147" s="239"/>
      <c r="D147" s="239"/>
      <c r="E147" s="239"/>
      <c r="F147" s="239"/>
      <c r="G147" s="239"/>
      <c r="H147" s="239"/>
      <c r="I147" s="2"/>
    </row>
    <row r="148" spans="1:9" ht="17.25" customHeight="1" x14ac:dyDescent="0.25">
      <c r="A148" s="240" t="s">
        <v>61</v>
      </c>
      <c r="B148" s="241"/>
      <c r="C148" s="241"/>
      <c r="D148" s="241"/>
      <c r="E148" s="241"/>
      <c r="F148" s="241"/>
      <c r="G148" s="241"/>
      <c r="H148" s="242"/>
    </row>
    <row r="149" spans="1:9" ht="21" customHeight="1" x14ac:dyDescent="0.25">
      <c r="A149" s="211" t="s">
        <v>119</v>
      </c>
      <c r="B149" s="212"/>
      <c r="C149" s="212"/>
      <c r="D149" s="212"/>
      <c r="E149" s="212"/>
      <c r="F149" s="212"/>
      <c r="G149" s="212"/>
      <c r="H149" s="213"/>
    </row>
    <row r="150" spans="1:9" ht="17.25" customHeight="1" x14ac:dyDescent="0.25">
      <c r="A150" s="243" t="s">
        <v>104</v>
      </c>
      <c r="B150" s="244"/>
      <c r="C150" s="244"/>
      <c r="D150" s="244"/>
      <c r="E150" s="244"/>
      <c r="F150" s="244"/>
      <c r="G150" s="244"/>
      <c r="H150" s="245"/>
    </row>
    <row r="151" spans="1:9" ht="18.75" customHeight="1" x14ac:dyDescent="0.25">
      <c r="A151" s="243" t="s">
        <v>146</v>
      </c>
      <c r="B151" s="244"/>
      <c r="C151" s="244"/>
      <c r="D151" s="244"/>
      <c r="E151" s="244"/>
      <c r="F151" s="244"/>
      <c r="G151" s="244"/>
      <c r="H151" s="245"/>
    </row>
    <row r="152" spans="1:9" ht="34.5" customHeight="1" x14ac:dyDescent="0.25">
      <c r="A152" s="204" t="s">
        <v>100</v>
      </c>
      <c r="B152" s="233" t="s">
        <v>39</v>
      </c>
      <c r="C152" s="233"/>
      <c r="D152" s="233"/>
      <c r="E152" s="233"/>
      <c r="F152" s="233"/>
      <c r="G152" s="233"/>
      <c r="H152" s="234"/>
    </row>
    <row r="153" spans="1:9" ht="45" customHeight="1" x14ac:dyDescent="0.25">
      <c r="A153" s="205"/>
      <c r="B153" s="109" t="s">
        <v>48</v>
      </c>
      <c r="C153" s="109" t="s">
        <v>36</v>
      </c>
      <c r="D153" s="109" t="s">
        <v>37</v>
      </c>
      <c r="E153" s="109" t="s">
        <v>45</v>
      </c>
      <c r="F153" s="109" t="s">
        <v>105</v>
      </c>
      <c r="G153" s="109" t="s">
        <v>35</v>
      </c>
      <c r="H153" s="110" t="s">
        <v>63</v>
      </c>
    </row>
    <row r="154" spans="1:9" ht="15.75" customHeight="1" x14ac:dyDescent="0.25">
      <c r="A154" s="196" t="s">
        <v>69</v>
      </c>
      <c r="B154" s="197">
        <v>1</v>
      </c>
      <c r="C154" s="197">
        <v>9</v>
      </c>
      <c r="D154" s="197">
        <v>15</v>
      </c>
      <c r="E154" s="197">
        <v>1</v>
      </c>
      <c r="F154" s="197">
        <v>2</v>
      </c>
      <c r="G154" s="197" t="s">
        <v>129</v>
      </c>
      <c r="H154" s="198">
        <v>28</v>
      </c>
    </row>
    <row r="155" spans="1:9" ht="15.75" customHeight="1" x14ac:dyDescent="0.25">
      <c r="A155" s="70" t="s">
        <v>70</v>
      </c>
      <c r="B155" s="125">
        <v>17</v>
      </c>
      <c r="C155" s="125">
        <v>554</v>
      </c>
      <c r="D155" s="125">
        <v>341</v>
      </c>
      <c r="E155" s="125">
        <v>258</v>
      </c>
      <c r="F155" s="125">
        <v>101</v>
      </c>
      <c r="G155" s="125">
        <v>18</v>
      </c>
      <c r="H155" s="133">
        <v>1289</v>
      </c>
    </row>
    <row r="156" spans="1:9" ht="15.75" customHeight="1" x14ac:dyDescent="0.25">
      <c r="A156" s="70" t="s">
        <v>2</v>
      </c>
      <c r="B156" s="125">
        <v>1</v>
      </c>
      <c r="C156" s="125">
        <v>11</v>
      </c>
      <c r="D156" s="125">
        <v>10</v>
      </c>
      <c r="E156" s="125">
        <v>22</v>
      </c>
      <c r="F156" s="125">
        <v>8</v>
      </c>
      <c r="G156" s="125">
        <v>1</v>
      </c>
      <c r="H156" s="133">
        <v>53</v>
      </c>
    </row>
    <row r="157" spans="1:9" ht="19.5" customHeight="1" x14ac:dyDescent="0.25">
      <c r="A157" s="96" t="s">
        <v>71</v>
      </c>
      <c r="B157" s="125" t="s">
        <v>129</v>
      </c>
      <c r="C157" s="125">
        <v>16</v>
      </c>
      <c r="D157" s="125">
        <v>8</v>
      </c>
      <c r="E157" s="125" t="s">
        <v>129</v>
      </c>
      <c r="F157" s="125">
        <v>3</v>
      </c>
      <c r="G157" s="125" t="s">
        <v>129</v>
      </c>
      <c r="H157" s="133">
        <v>27</v>
      </c>
    </row>
    <row r="158" spans="1:9" ht="15.75" customHeight="1" x14ac:dyDescent="0.25">
      <c r="A158" s="70" t="s">
        <v>72</v>
      </c>
      <c r="B158" s="125">
        <v>2</v>
      </c>
      <c r="C158" s="125">
        <v>195</v>
      </c>
      <c r="D158" s="125">
        <v>160</v>
      </c>
      <c r="E158" s="125">
        <v>135</v>
      </c>
      <c r="F158" s="125">
        <v>35</v>
      </c>
      <c r="G158" s="125">
        <v>13</v>
      </c>
      <c r="H158" s="133">
        <v>540</v>
      </c>
    </row>
    <row r="159" spans="1:9" ht="15.75" customHeight="1" x14ac:dyDescent="0.25">
      <c r="A159" s="70" t="s">
        <v>41</v>
      </c>
      <c r="B159" s="125">
        <v>15</v>
      </c>
      <c r="C159" s="125">
        <v>1054</v>
      </c>
      <c r="D159" s="125">
        <v>508</v>
      </c>
      <c r="E159" s="125">
        <v>464</v>
      </c>
      <c r="F159" s="125">
        <v>220</v>
      </c>
      <c r="G159" s="125">
        <v>43</v>
      </c>
      <c r="H159" s="133">
        <v>2304</v>
      </c>
    </row>
    <row r="160" spans="1:9" ht="15.75" customHeight="1" x14ac:dyDescent="0.25">
      <c r="A160" s="70" t="s">
        <v>74</v>
      </c>
      <c r="B160" s="125">
        <v>3</v>
      </c>
      <c r="C160" s="125">
        <v>150</v>
      </c>
      <c r="D160" s="125">
        <v>81</v>
      </c>
      <c r="E160" s="125">
        <v>95</v>
      </c>
      <c r="F160" s="125">
        <v>15</v>
      </c>
      <c r="G160" s="125">
        <v>3</v>
      </c>
      <c r="H160" s="133">
        <v>347</v>
      </c>
    </row>
    <row r="161" spans="1:8" ht="15.75" customHeight="1" x14ac:dyDescent="0.25">
      <c r="A161" s="70" t="s">
        <v>75</v>
      </c>
      <c r="B161" s="125">
        <v>7</v>
      </c>
      <c r="C161" s="125">
        <v>197</v>
      </c>
      <c r="D161" s="125">
        <v>71</v>
      </c>
      <c r="E161" s="125">
        <v>127</v>
      </c>
      <c r="F161" s="125">
        <v>25</v>
      </c>
      <c r="G161" s="125">
        <v>12</v>
      </c>
      <c r="H161" s="133">
        <v>439</v>
      </c>
    </row>
    <row r="162" spans="1:8" ht="15.75" customHeight="1" x14ac:dyDescent="0.25">
      <c r="A162" s="70" t="s">
        <v>76</v>
      </c>
      <c r="B162" s="125">
        <v>2</v>
      </c>
      <c r="C162" s="125">
        <v>96</v>
      </c>
      <c r="D162" s="125">
        <v>38</v>
      </c>
      <c r="E162" s="125">
        <v>110</v>
      </c>
      <c r="F162" s="125">
        <v>6</v>
      </c>
      <c r="G162" s="125">
        <v>2</v>
      </c>
      <c r="H162" s="133">
        <v>254</v>
      </c>
    </row>
    <row r="163" spans="1:8" ht="15.75" customHeight="1" x14ac:dyDescent="0.25">
      <c r="A163" s="70" t="s">
        <v>77</v>
      </c>
      <c r="B163" s="125" t="s">
        <v>129</v>
      </c>
      <c r="C163" s="125">
        <v>5</v>
      </c>
      <c r="D163" s="125" t="s">
        <v>129</v>
      </c>
      <c r="E163" s="125">
        <v>4</v>
      </c>
      <c r="F163" s="125" t="s">
        <v>129</v>
      </c>
      <c r="G163" s="125" t="s">
        <v>129</v>
      </c>
      <c r="H163" s="133">
        <v>9</v>
      </c>
    </row>
    <row r="164" spans="1:8" ht="15.75" customHeight="1" x14ac:dyDescent="0.25">
      <c r="A164" s="70" t="s">
        <v>78</v>
      </c>
      <c r="B164" s="125">
        <v>2</v>
      </c>
      <c r="C164" s="125">
        <v>52</v>
      </c>
      <c r="D164" s="125">
        <v>31</v>
      </c>
      <c r="E164" s="125">
        <v>44</v>
      </c>
      <c r="F164" s="125">
        <v>24</v>
      </c>
      <c r="G164" s="125">
        <v>4</v>
      </c>
      <c r="H164" s="133">
        <v>157</v>
      </c>
    </row>
    <row r="165" spans="1:8" ht="15.75" customHeight="1" x14ac:dyDescent="0.25">
      <c r="A165" s="70" t="s">
        <v>79</v>
      </c>
      <c r="B165" s="125">
        <v>3</v>
      </c>
      <c r="C165" s="125">
        <v>121</v>
      </c>
      <c r="D165" s="125">
        <v>86</v>
      </c>
      <c r="E165" s="125">
        <v>79</v>
      </c>
      <c r="F165" s="125">
        <v>13</v>
      </c>
      <c r="G165" s="125">
        <v>6</v>
      </c>
      <c r="H165" s="133">
        <v>308</v>
      </c>
    </row>
    <row r="166" spans="1:8" ht="15.75" customHeight="1" x14ac:dyDescent="0.25">
      <c r="A166" s="70" t="s">
        <v>80</v>
      </c>
      <c r="B166" s="125">
        <v>3</v>
      </c>
      <c r="C166" s="125">
        <v>75</v>
      </c>
      <c r="D166" s="125">
        <v>54</v>
      </c>
      <c r="E166" s="125">
        <v>47</v>
      </c>
      <c r="F166" s="125">
        <v>13</v>
      </c>
      <c r="G166" s="125">
        <v>3</v>
      </c>
      <c r="H166" s="133">
        <v>195</v>
      </c>
    </row>
    <row r="167" spans="1:8" ht="15.75" customHeight="1" x14ac:dyDescent="0.25">
      <c r="A167" s="70" t="s">
        <v>81</v>
      </c>
      <c r="B167" s="125">
        <v>2</v>
      </c>
      <c r="C167" s="125">
        <v>23</v>
      </c>
      <c r="D167" s="125">
        <v>10</v>
      </c>
      <c r="E167" s="125">
        <v>8</v>
      </c>
      <c r="F167" s="125">
        <v>4</v>
      </c>
      <c r="G167" s="125">
        <v>1</v>
      </c>
      <c r="H167" s="133">
        <v>48</v>
      </c>
    </row>
    <row r="168" spans="1:8" ht="15.75" customHeight="1" x14ac:dyDescent="0.25">
      <c r="A168" s="70" t="s">
        <v>82</v>
      </c>
      <c r="B168" s="125" t="s">
        <v>129</v>
      </c>
      <c r="C168" s="125">
        <v>68</v>
      </c>
      <c r="D168" s="125">
        <v>22</v>
      </c>
      <c r="E168" s="125">
        <v>59</v>
      </c>
      <c r="F168" s="125">
        <v>7</v>
      </c>
      <c r="G168" s="125">
        <v>2</v>
      </c>
      <c r="H168" s="133">
        <v>158</v>
      </c>
    </row>
    <row r="169" spans="1:8" ht="15.75" customHeight="1" x14ac:dyDescent="0.25">
      <c r="A169" s="70" t="s">
        <v>83</v>
      </c>
      <c r="B169" s="125">
        <v>11</v>
      </c>
      <c r="C169" s="125">
        <v>507</v>
      </c>
      <c r="D169" s="125">
        <v>148</v>
      </c>
      <c r="E169" s="125">
        <v>239</v>
      </c>
      <c r="F169" s="125">
        <v>102</v>
      </c>
      <c r="G169" s="125">
        <v>22</v>
      </c>
      <c r="H169" s="133">
        <v>1029</v>
      </c>
    </row>
    <row r="170" spans="1:8" ht="15.75" customHeight="1" x14ac:dyDescent="0.25">
      <c r="A170" s="70" t="s">
        <v>130</v>
      </c>
      <c r="B170" s="125" t="s">
        <v>129</v>
      </c>
      <c r="C170" s="125">
        <v>4</v>
      </c>
      <c r="D170" s="125">
        <v>2</v>
      </c>
      <c r="E170" s="125">
        <v>11</v>
      </c>
      <c r="F170" s="125">
        <v>1</v>
      </c>
      <c r="G170" s="125" t="s">
        <v>129</v>
      </c>
      <c r="H170" s="133">
        <v>18</v>
      </c>
    </row>
    <row r="171" spans="1:8" ht="15.75" customHeight="1" x14ac:dyDescent="0.25">
      <c r="A171" s="70" t="s">
        <v>84</v>
      </c>
      <c r="B171" s="125" t="s">
        <v>129</v>
      </c>
      <c r="C171" s="125">
        <v>8</v>
      </c>
      <c r="D171" s="125">
        <v>1</v>
      </c>
      <c r="E171" s="125">
        <v>1</v>
      </c>
      <c r="F171" s="125">
        <v>2</v>
      </c>
      <c r="G171" s="125" t="s">
        <v>129</v>
      </c>
      <c r="H171" s="133">
        <v>12</v>
      </c>
    </row>
    <row r="172" spans="1:8" ht="15.75" customHeight="1" x14ac:dyDescent="0.25">
      <c r="A172" s="70" t="s">
        <v>85</v>
      </c>
      <c r="B172" s="125">
        <v>3</v>
      </c>
      <c r="C172" s="125">
        <v>131</v>
      </c>
      <c r="D172" s="125">
        <v>45</v>
      </c>
      <c r="E172" s="125">
        <v>62</v>
      </c>
      <c r="F172" s="125">
        <v>17</v>
      </c>
      <c r="G172" s="125">
        <v>8</v>
      </c>
      <c r="H172" s="133">
        <v>266</v>
      </c>
    </row>
    <row r="173" spans="1:8" ht="15.75" customHeight="1" x14ac:dyDescent="0.25">
      <c r="A173" s="70" t="s">
        <v>86</v>
      </c>
      <c r="B173" s="125">
        <v>1</v>
      </c>
      <c r="C173" s="125">
        <v>33</v>
      </c>
      <c r="D173" s="125">
        <v>17</v>
      </c>
      <c r="E173" s="125">
        <v>13</v>
      </c>
      <c r="F173" s="125">
        <v>2</v>
      </c>
      <c r="G173" s="125" t="s">
        <v>129</v>
      </c>
      <c r="H173" s="133">
        <v>66</v>
      </c>
    </row>
    <row r="174" spans="1:8" ht="15.75" customHeight="1" x14ac:dyDescent="0.25">
      <c r="A174" s="70" t="s">
        <v>87</v>
      </c>
      <c r="B174" s="125">
        <v>2</v>
      </c>
      <c r="C174" s="125">
        <v>96</v>
      </c>
      <c r="D174" s="125">
        <v>78</v>
      </c>
      <c r="E174" s="125">
        <v>39</v>
      </c>
      <c r="F174" s="125">
        <v>22</v>
      </c>
      <c r="G174" s="125">
        <v>4</v>
      </c>
      <c r="H174" s="133">
        <v>241</v>
      </c>
    </row>
    <row r="175" spans="1:8" ht="15.75" customHeight="1" x14ac:dyDescent="0.25">
      <c r="A175" s="70" t="s">
        <v>88</v>
      </c>
      <c r="B175" s="125">
        <v>1</v>
      </c>
      <c r="C175" s="125">
        <v>145</v>
      </c>
      <c r="D175" s="125">
        <v>37</v>
      </c>
      <c r="E175" s="125">
        <v>85</v>
      </c>
      <c r="F175" s="125">
        <v>21</v>
      </c>
      <c r="G175" s="125">
        <v>7</v>
      </c>
      <c r="H175" s="133">
        <v>296</v>
      </c>
    </row>
    <row r="176" spans="1:8" ht="15.75" customHeight="1" x14ac:dyDescent="0.25">
      <c r="A176" s="70" t="s">
        <v>89</v>
      </c>
      <c r="B176" s="125">
        <v>3</v>
      </c>
      <c r="C176" s="125">
        <v>141</v>
      </c>
      <c r="D176" s="125">
        <v>69</v>
      </c>
      <c r="E176" s="125">
        <v>154</v>
      </c>
      <c r="F176" s="125">
        <v>27</v>
      </c>
      <c r="G176" s="125">
        <v>9</v>
      </c>
      <c r="H176" s="133">
        <v>403</v>
      </c>
    </row>
    <row r="177" spans="1:8" ht="15.75" customHeight="1" x14ac:dyDescent="0.25">
      <c r="A177" s="70" t="s">
        <v>90</v>
      </c>
      <c r="B177" s="125">
        <v>2</v>
      </c>
      <c r="C177" s="125">
        <v>121</v>
      </c>
      <c r="D177" s="125">
        <v>103</v>
      </c>
      <c r="E177" s="125">
        <v>82</v>
      </c>
      <c r="F177" s="125">
        <v>35</v>
      </c>
      <c r="G177" s="125">
        <v>7</v>
      </c>
      <c r="H177" s="133">
        <v>350</v>
      </c>
    </row>
    <row r="178" spans="1:8" ht="15.75" customHeight="1" x14ac:dyDescent="0.25">
      <c r="A178" s="70" t="s">
        <v>91</v>
      </c>
      <c r="B178" s="125">
        <v>3</v>
      </c>
      <c r="C178" s="125">
        <v>13</v>
      </c>
      <c r="D178" s="125">
        <v>18</v>
      </c>
      <c r="E178" s="125">
        <v>12</v>
      </c>
      <c r="F178" s="125">
        <v>5</v>
      </c>
      <c r="G178" s="125">
        <v>4</v>
      </c>
      <c r="H178" s="133">
        <v>55</v>
      </c>
    </row>
    <row r="179" spans="1:8" ht="15.75" customHeight="1" x14ac:dyDescent="0.25">
      <c r="A179" s="70" t="s">
        <v>106</v>
      </c>
      <c r="B179" s="125">
        <v>1</v>
      </c>
      <c r="C179" s="125">
        <v>69</v>
      </c>
      <c r="D179" s="125">
        <v>39</v>
      </c>
      <c r="E179" s="125">
        <v>93</v>
      </c>
      <c r="F179" s="125">
        <v>8</v>
      </c>
      <c r="G179" s="125">
        <v>2</v>
      </c>
      <c r="H179" s="133">
        <v>212</v>
      </c>
    </row>
    <row r="180" spans="1:8" ht="15.75" customHeight="1" x14ac:dyDescent="0.25">
      <c r="A180" s="70" t="s">
        <v>93</v>
      </c>
      <c r="B180" s="125">
        <v>7</v>
      </c>
      <c r="C180" s="125">
        <v>107</v>
      </c>
      <c r="D180" s="125">
        <v>65</v>
      </c>
      <c r="E180" s="125">
        <v>116</v>
      </c>
      <c r="F180" s="125">
        <v>26</v>
      </c>
      <c r="G180" s="125">
        <v>3</v>
      </c>
      <c r="H180" s="133">
        <v>324</v>
      </c>
    </row>
    <row r="181" spans="1:8" ht="15.75" customHeight="1" x14ac:dyDescent="0.25">
      <c r="A181" s="70" t="s">
        <v>94</v>
      </c>
      <c r="B181" s="125">
        <v>6</v>
      </c>
      <c r="C181" s="125">
        <v>297</v>
      </c>
      <c r="D181" s="125">
        <v>143</v>
      </c>
      <c r="E181" s="125">
        <v>183</v>
      </c>
      <c r="F181" s="125">
        <v>40</v>
      </c>
      <c r="G181" s="125">
        <v>11</v>
      </c>
      <c r="H181" s="133">
        <v>680</v>
      </c>
    </row>
    <row r="182" spans="1:8" ht="15.75" customHeight="1" x14ac:dyDescent="0.25">
      <c r="A182" s="70" t="s">
        <v>95</v>
      </c>
      <c r="B182" s="125">
        <v>1</v>
      </c>
      <c r="C182" s="125">
        <v>66</v>
      </c>
      <c r="D182" s="125">
        <v>39</v>
      </c>
      <c r="E182" s="125">
        <v>26</v>
      </c>
      <c r="F182" s="125">
        <v>6</v>
      </c>
      <c r="G182" s="125" t="s">
        <v>129</v>
      </c>
      <c r="H182" s="133">
        <v>138</v>
      </c>
    </row>
    <row r="183" spans="1:8" ht="15.75" customHeight="1" x14ac:dyDescent="0.25">
      <c r="A183" s="68" t="s">
        <v>96</v>
      </c>
      <c r="B183" s="125">
        <v>9</v>
      </c>
      <c r="C183" s="125">
        <v>294</v>
      </c>
      <c r="D183" s="125">
        <v>109</v>
      </c>
      <c r="E183" s="125">
        <v>183</v>
      </c>
      <c r="F183" s="125">
        <v>58</v>
      </c>
      <c r="G183" s="125">
        <v>15</v>
      </c>
      <c r="H183" s="133">
        <v>668</v>
      </c>
    </row>
    <row r="184" spans="1:8" ht="15.75" customHeight="1" x14ac:dyDescent="0.25">
      <c r="A184" s="68" t="s">
        <v>97</v>
      </c>
      <c r="B184" s="125">
        <v>19</v>
      </c>
      <c r="C184" s="125">
        <v>474</v>
      </c>
      <c r="D184" s="125">
        <v>285</v>
      </c>
      <c r="E184" s="125">
        <v>371</v>
      </c>
      <c r="F184" s="125">
        <v>86</v>
      </c>
      <c r="G184" s="125">
        <v>21</v>
      </c>
      <c r="H184" s="133">
        <v>1256</v>
      </c>
    </row>
    <row r="185" spans="1:8" ht="15.75" customHeight="1" x14ac:dyDescent="0.25">
      <c r="A185" s="68" t="s">
        <v>98</v>
      </c>
      <c r="B185" s="125">
        <v>1</v>
      </c>
      <c r="C185" s="125">
        <v>2</v>
      </c>
      <c r="D185" s="125" t="s">
        <v>129</v>
      </c>
      <c r="E185" s="125">
        <v>1</v>
      </c>
      <c r="F185" s="125" t="s">
        <v>129</v>
      </c>
      <c r="G185" s="125" t="s">
        <v>129</v>
      </c>
      <c r="H185" s="133">
        <v>4</v>
      </c>
    </row>
    <row r="186" spans="1:8" ht="15.75" customHeight="1" x14ac:dyDescent="0.25">
      <c r="A186" s="68" t="s">
        <v>99</v>
      </c>
      <c r="B186" s="125" t="s">
        <v>129</v>
      </c>
      <c r="C186" s="125" t="s">
        <v>129</v>
      </c>
      <c r="D186" s="125" t="s">
        <v>129</v>
      </c>
      <c r="E186" s="125">
        <v>1</v>
      </c>
      <c r="F186" s="125" t="s">
        <v>129</v>
      </c>
      <c r="G186" s="125">
        <v>1</v>
      </c>
      <c r="H186" s="133">
        <v>2</v>
      </c>
    </row>
    <row r="187" spans="1:8" ht="15.75" customHeight="1" x14ac:dyDescent="0.25">
      <c r="A187" s="113" t="s">
        <v>27</v>
      </c>
      <c r="B187" s="164">
        <v>128</v>
      </c>
      <c r="C187" s="164">
        <v>5134</v>
      </c>
      <c r="D187" s="164">
        <v>2633</v>
      </c>
      <c r="E187" s="164">
        <v>3125</v>
      </c>
      <c r="F187" s="164">
        <v>934</v>
      </c>
      <c r="G187" s="164">
        <v>222</v>
      </c>
      <c r="H187" s="165">
        <v>12176</v>
      </c>
    </row>
    <row r="188" spans="1:8" ht="71.25" customHeight="1" x14ac:dyDescent="0.25">
      <c r="A188" s="219" t="s">
        <v>135</v>
      </c>
      <c r="B188" s="220"/>
      <c r="C188" s="220"/>
      <c r="D188" s="220"/>
      <c r="E188" s="220"/>
      <c r="F188" s="220"/>
      <c r="G188" s="220"/>
      <c r="H188" s="221"/>
    </row>
  </sheetData>
  <sortState ref="A73:E77">
    <sortCondition ref="E73:E77"/>
    <sortCondition ref="D73:D77"/>
    <sortCondition ref="C73:C77"/>
    <sortCondition ref="B73:B77"/>
  </sortState>
  <mergeCells count="42">
    <mergeCell ref="A82:F82"/>
    <mergeCell ref="A188:H188"/>
    <mergeCell ref="A145:H145"/>
    <mergeCell ref="A147:H147"/>
    <mergeCell ref="A148:H148"/>
    <mergeCell ref="A149:H149"/>
    <mergeCell ref="A150:H150"/>
    <mergeCell ref="A54:H54"/>
    <mergeCell ref="A55:H55"/>
    <mergeCell ref="A56:H56"/>
    <mergeCell ref="A57:H57"/>
    <mergeCell ref="A58:H58"/>
    <mergeCell ref="A4:G4"/>
    <mergeCell ref="B44:H44"/>
    <mergeCell ref="A52:H52"/>
    <mergeCell ref="A39:H39"/>
    <mergeCell ref="A40:H40"/>
    <mergeCell ref="A41:H41"/>
    <mergeCell ref="A42:H42"/>
    <mergeCell ref="A43:H43"/>
    <mergeCell ref="A19:G19"/>
    <mergeCell ref="B7:D7"/>
    <mergeCell ref="A7:A8"/>
    <mergeCell ref="E7:G7"/>
    <mergeCell ref="A16:G16"/>
    <mergeCell ref="A44:A45"/>
    <mergeCell ref="A69:E69"/>
    <mergeCell ref="A80:E80"/>
    <mergeCell ref="B59:H59"/>
    <mergeCell ref="A152:A153"/>
    <mergeCell ref="A59:A60"/>
    <mergeCell ref="A111:A112"/>
    <mergeCell ref="A65:G65"/>
    <mergeCell ref="B111:H111"/>
    <mergeCell ref="A106:H106"/>
    <mergeCell ref="A107:H107"/>
    <mergeCell ref="A108:H108"/>
    <mergeCell ref="A109:H109"/>
    <mergeCell ref="A110:H110"/>
    <mergeCell ref="A151:H151"/>
    <mergeCell ref="B152:H152"/>
    <mergeCell ref="A71:B71"/>
  </mergeCells>
  <conditionalFormatting sqref="C113:C143">
    <cfRule type="colorScale" priority="359">
      <colorScale>
        <cfvo type="min"/>
        <cfvo type="max"/>
        <color theme="0"/>
        <color rgb="FF4F81BD"/>
      </colorScale>
    </cfRule>
  </conditionalFormatting>
  <conditionalFormatting sqref="D113:D143">
    <cfRule type="colorScale" priority="363">
      <colorScale>
        <cfvo type="min"/>
        <cfvo type="max"/>
        <color rgb="FFFCFCFF"/>
        <color rgb="FF4F81BD"/>
      </colorScale>
    </cfRule>
  </conditionalFormatting>
  <conditionalFormatting sqref="H113:H143">
    <cfRule type="colorScale" priority="367">
      <colorScale>
        <cfvo type="min"/>
        <cfvo type="max"/>
        <color rgb="FFFCFCFF"/>
        <color rgb="FF4F81BD"/>
      </colorScale>
    </cfRule>
  </conditionalFormatting>
  <conditionalFormatting sqref="F113:F143">
    <cfRule type="colorScale" priority="369">
      <colorScale>
        <cfvo type="min"/>
        <cfvo type="max"/>
        <color theme="0"/>
        <color rgb="FF4F81BD"/>
      </colorScale>
    </cfRule>
  </conditionalFormatting>
  <conditionalFormatting sqref="E154:E186">
    <cfRule type="colorScale" priority="386">
      <colorScale>
        <cfvo type="min"/>
        <cfvo type="max"/>
        <color rgb="FFFCFCFF"/>
        <color rgb="FF4F81BD"/>
      </colorScale>
    </cfRule>
  </conditionalFormatting>
  <conditionalFormatting sqref="D154:D186">
    <cfRule type="colorScale" priority="387">
      <colorScale>
        <cfvo type="min"/>
        <cfvo type="max"/>
        <color rgb="FFFCFCFF"/>
        <color rgb="FF4F81BD"/>
      </colorScale>
    </cfRule>
  </conditionalFormatting>
  <conditionalFormatting sqref="C154:C186">
    <cfRule type="colorScale" priority="388">
      <colorScale>
        <cfvo type="min"/>
        <cfvo type="max"/>
        <color rgb="FFFCFCFF"/>
        <color rgb="FF4F81BD"/>
      </colorScale>
    </cfRule>
  </conditionalFormatting>
  <conditionalFormatting sqref="B154:B186">
    <cfRule type="colorScale" priority="389">
      <colorScale>
        <cfvo type="min"/>
        <cfvo type="max"/>
        <color rgb="FFFCFCFF"/>
        <color rgb="FF4F81BD"/>
      </colorScale>
    </cfRule>
  </conditionalFormatting>
  <conditionalFormatting sqref="F154:F186">
    <cfRule type="colorScale" priority="390">
      <colorScale>
        <cfvo type="min"/>
        <cfvo type="max"/>
        <color rgb="FFFCFCFF"/>
        <color rgb="FF4F81BD"/>
      </colorScale>
    </cfRule>
  </conditionalFormatting>
  <conditionalFormatting sqref="G154:G186">
    <cfRule type="colorScale" priority="391">
      <colorScale>
        <cfvo type="min"/>
        <cfvo type="max"/>
        <color theme="0"/>
        <color rgb="FF4F81BD"/>
      </colorScale>
    </cfRule>
  </conditionalFormatting>
  <conditionalFormatting sqref="H154:H186">
    <cfRule type="colorScale" priority="392">
      <colorScale>
        <cfvo type="min"/>
        <cfvo type="max"/>
        <color theme="0"/>
        <color rgb="FF4F81BD"/>
      </colorScale>
    </cfRule>
  </conditionalFormatting>
  <conditionalFormatting sqref="G113:G143">
    <cfRule type="colorScale" priority="4">
      <colorScale>
        <cfvo type="min"/>
        <cfvo type="max"/>
        <color theme="0"/>
        <color rgb="FF4F81BD"/>
      </colorScale>
    </cfRule>
  </conditionalFormatting>
  <conditionalFormatting sqref="D73:D79">
    <cfRule type="iconSet" priority="3">
      <iconSet iconSet="3Arrows">
        <cfvo type="percent" val="0"/>
        <cfvo type="num" val="0"/>
        <cfvo type="num" val="0"/>
      </iconSet>
    </cfRule>
  </conditionalFormatting>
  <conditionalFormatting sqref="B113:B143">
    <cfRule type="colorScale" priority="2">
      <colorScale>
        <cfvo type="min"/>
        <cfvo type="max"/>
        <color theme="0"/>
        <color rgb="FF4F81BD"/>
      </colorScale>
    </cfRule>
  </conditionalFormatting>
  <conditionalFormatting sqref="E113:E143">
    <cfRule type="colorScale" priority="1">
      <colorScale>
        <cfvo type="min"/>
        <cfvo type="max"/>
        <color theme="0"/>
        <color rgb="FF4F81BD"/>
      </colorScale>
    </cfRule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Patología</vt:lpstr>
      <vt:lpstr>Clínica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CRNV</dc:creator>
  <cp:lastModifiedBy>Laura Daniela Hurtado Davila</cp:lastModifiedBy>
  <dcterms:created xsi:type="dcterms:W3CDTF">2017-04-25T16:02:54Z</dcterms:created>
  <dcterms:modified xsi:type="dcterms:W3CDTF">2025-12-26T20:07:30Z</dcterms:modified>
</cp:coreProperties>
</file>