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9A57AF27-6A12-4233-B1E8-C2B875B68F6F}" xr6:coauthVersionLast="47" xr6:coauthVersionMax="47" xr10:uidLastSave="{00000000-0000-0000-0000-000000000000}"/>
  <bookViews>
    <workbookView xWindow="0" yWindow="0" windowWidth="28800" windowHeight="12435" firstSheet="3" activeTab="1" xr2:uid="{00000000-000D-0000-FFFF-FFFF00000000}"/>
  </bookViews>
  <sheets>
    <sheet name="Sede CentralDRBODROR" sheetId="1" r:id="rId1"/>
    <sheet name="NorOriente" sheetId="6" r:id="rId2"/>
    <sheet name="SurOccidente" sheetId="3" r:id="rId3"/>
    <sheet name="Norte" sheetId="2" r:id="rId4"/>
    <sheet name="Occidente" sheetId="4" r:id="rId5"/>
    <sheet name="NorOccidente" sheetId="5" r:id="rId6"/>
    <sheet name="Sur" sheetId="7" r:id="rId7"/>
    <sheet name="Criterios" sheetId="9" r:id="rId8"/>
  </sheets>
  <definedNames>
    <definedName name="incBuyerDossierDetaillnkRequestName">NorOccidente!#REF!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calcChain.xml><?xml version="1.0" encoding="utf-8"?>
<calcChain xmlns="http://schemas.openxmlformats.org/spreadsheetml/2006/main">
  <c r="L5" i="2" l="1"/>
  <c r="K5" i="2"/>
  <c r="K7" i="2"/>
  <c r="L6" i="2"/>
  <c r="K6" i="2"/>
</calcChain>
</file>

<file path=xl/sharedStrings.xml><?xml version="1.0" encoding="utf-8"?>
<sst xmlns="http://schemas.openxmlformats.org/spreadsheetml/2006/main" count="1145" uniqueCount="612">
  <si>
    <t>INFORME DE EJECUCIÓN CONTRACTUAL  - FEBRERO DE 2025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</si>
  <si>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</si>
  <si>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</si>
  <si>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</si>
  <si>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</si>
  <si>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</si>
  <si>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</si>
  <si>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</si>
  <si>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</si>
  <si>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</si>
  <si>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</si>
  <si>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</si>
  <si>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</si>
  <si>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</si>
  <si>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</si>
  <si>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</si>
  <si>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</si>
  <si>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</si>
  <si>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8. CONTRATACIÓN DIRECTA OTRAS</t>
  </si>
  <si>
    <t>CD-008-SG-2025</t>
  </si>
  <si>
    <t>008-SG-2025</t>
  </si>
  <si>
    <t>CARLOS LEONARDO ORTEGON BARINAS</t>
  </si>
  <si>
    <t>PRESTAR LOS SERVICIOS PROFESIONALES PARA LIDERAR Y/O EJECUTAR LAS ACTIVIDADES JURIDICAS RELACIONADAS CON LA PLANEACION, EJECUCION Y FORTALECIMIENTO DE PROCESOS PARA DESARROLLAR EL SISTEMA DE CARRERA ESPECIAL EN EL INSTITUTO NACIONAL DE MEDICINA LEGAL Y CIENCIAS FORENSES</t>
  </si>
  <si>
    <t>96,000,000.00</t>
  </si>
  <si>
    <t>3.0%</t>
  </si>
  <si>
    <t>https://www.secop.gov.co/CO1BusinessLine/Tendering/ProcedureEdit/View?docUniqueIdentifier=CO1.REQ.7656980&amp;prevCtxLbl=Proceso&amp;prevCtxUrl=https%3a%2f%2fwww.secop.gov.co%3a443%2fCO1BusinessLine%2fTendering%2fBuyerWorkArea%2fIndex%3fdocUniqueIdentifier%3dCO1.BDOS.7521927#stpBuyerDossierInfo</t>
  </si>
  <si>
    <t>12. EN EJECUCIÓN</t>
  </si>
  <si>
    <t>CD-009-SG-2025</t>
  </si>
  <si>
    <t>009-SG-2025</t>
  </si>
  <si>
    <t>DANIEL ALEJANDRO NEIRA SIERRA</t>
  </si>
  <si>
    <t>PRESTAR LOS SERVICIOS PROFESIONALES PARA EJECUTAR LAS ACTIVIDADES TECNICAS Y/O EXPERTAS REQUERIDAS PARA LA ELABORACIÓN Y VALIDACIÓN DE HERRAMIENTAS DE EVALUACIÓN PSICOMÉTRICA, LA ESTRUCTURACIÓN DE PRUEBAS. ASI COMO LA PLANEACIÓN Y EJECUCIÓN DE PROCESOS PARA DESARROLLAR EL SISTEMA DE CARRERA ESPECIAL EN EL INSTITUTO NACIONAL DE MEDICINA LEGAL Y CIENCIAS FORENSES</t>
  </si>
  <si>
    <t>https://www.secop.gov.co/CO1BusinessLine/Tendering/ProcedureEdit/View?docUniqueIdentifier=CO1.REQ.7657424&amp;prevCtxLbl=Proceso&amp;prevCtxUrl=https%3a%2f%2fwww.secop.gov.co%3a443%2fCO1BusinessLine%2fTendering%2fBuyerWorkArea%2fIndex%3fdocUniqueIdentifier%3dCO1.BDOS.7521969#stpBuyerDossierInfo</t>
  </si>
  <si>
    <t>CD-010-SG-2025</t>
  </si>
  <si>
    <t>010-SG-2025</t>
  </si>
  <si>
    <t>JONNATHAN RICO</t>
  </si>
  <si>
    <t>PRESTAR LOS SERVICIOS PROFESIONALES PARA EJECUTAR LAS ACTIVIDADES TÉCNICAS Y/O EXPERTAS REQUERIDAS PARA LA AGRUPACIÓN DE EMPLEOS FUNCIONALES. DAR LOS LINEAMIENTOS SOBRE LA ESTRUCTURA DE PRUEBAS, ASI COMO LAS ACTIVIDADES DE PLANEACIÓN Y EJECUCIÓN DE PROCESOS PARA DESARROLLAR EL SISTEMA DE CARRERA ESPECIAL EN EL INSTITUTO NACIONAL DE MEDICINA LEGAL Y CIENCIAS FORENSES</t>
  </si>
  <si>
    <t>https://www.secop.gov.co/CO1BusinessLine/Tendering/ProcedureEdit/View?docUniqueIdentifier=CO1.REQ.7662966&amp;prevCtxLbl=Proceso&amp;prevCtxUrl=https%3a%2f%2fwww.secop.gov.co%3a443%2fCO1BusinessLine%2fTendering%2fBuyerWorkArea%2fIndex%3fdocUniqueIdentifier%3dCO1.BDOS.7527777#stpBuyerDossierInfo</t>
  </si>
  <si>
    <t>CD-011-SG-2025</t>
  </si>
  <si>
    <t>011-SG-2025</t>
  </si>
  <si>
    <t>CATHERYNE LANCHEROS</t>
  </si>
  <si>
    <t>PRESTAR LOS SERVICIOS PROFESIONALES PARA EJECUTAR LAS ACTIVIDADES TÉCNICAS Y/O EXPERTAS REQUERIDAS PARA EL FORTALECIMIENTO DEL SISTEMA DE COMPETENCIAS DEL ENTIDAD. ELABORACIÓN DEL SISTEMA DE EVALUACIÓN DE DESEMPEÑO LABORAL, ASÍ COMO LAS ACTIVIDADES DE PLANEACIÓN Y EJECUCIÓN DE PROCESOS PARA DESARROLLAR EL SISTEMA DE CARRERA ESPECIAL EN EL INSTITUTO NACIONAL DE MEDICINA LEGAL Y CIENCIAS FORENSES</t>
  </si>
  <si>
    <t>https://www.secop.gov.co/CO1BusinessLine/Tendering/ProcedureEdit/View?docUniqueIdentifier=CO1.REQ.7664551&amp;prevCtxLbl=Proceso&amp;prevCtxUrl=https%3a%2f%2fwww.secop.gov.co%3a443%2fCO1BusinessLine%2fTendering%2fBuyerWorkArea%2fIndex%3fdocUniqueIdentifier%3dCO1.BDOS.7529436#stpBuyerDossierInfo</t>
  </si>
  <si>
    <t>CD-012-SG-2025</t>
  </si>
  <si>
    <t>012-SG-2025</t>
  </si>
  <si>
    <t>THERMO FISHER SCIENTIFIC COLOMBIA S.A.S</t>
  </si>
  <si>
    <t>PRESTAR SERVICIO DE MANTENIMIENTO PREVENTIVO, MANTENIMIENTO CORRECTIVO Y VERIFICACIÓN PARA LOS EQUIPOS MARCA APPLIED BIOSYSTEM DE LOS LABORATORIOS DE GENETICA FORENSE DEL INSTITUTO NACIONAL DE MEDICINA LEGAL Y CIENCIAS FORENSES A NIVEL NACIONAL, CON INCLUSIÓN DE REPUESTOS A TODO COSTO.</t>
  </si>
  <si>
    <t>N/A</t>
  </si>
  <si>
    <t>0.0%</t>
  </si>
  <si>
    <t>https://www.secop.gov.co/CO1BusinessLine/Tendering/ProcedureEdit/View?docUniqueIdentifier=CO1.REQ.7674717&amp;prevCtxLbl=Proceso&amp;prevCtxUrl=https%3a%2f%2fwww.secop.gov.co%3a443%2fCO1BusinessLine%2fTendering%2fBuyerWorkArea%2fIndex%3fdocUniqueIdentifier%3dCO1.BDOS.7539203#stpBuyerDossierInfo</t>
  </si>
  <si>
    <t>1. PERFECCIONAMIENTO</t>
  </si>
  <si>
    <t>CD-013-SG-2025</t>
  </si>
  <si>
    <t>013-SG-2025</t>
  </si>
  <si>
    <t>KIWA CQR S.A.S</t>
  </si>
  <si>
    <t>PRESTAR EL SERVICIO DE AUDITORÍA DE SEGUIMIENTO DE LA CERTIFICACIÓN BAJO LA NORMA ISO 9001:2015 AL LABORATORIO DE GENÉTICA FORENSE DE LA REGIONAL BOGOTÁ DEL INSTITUTO NACIONAL DE MEDICINA LEGAL Y CIENCIAS FORENSES.</t>
  </si>
  <si>
    <t>https://www.secop.gov.co/CO1BusinessLine/Tendering/ProcedureEdit/View?docUniqueIdentifier=CO1.REQ.7716896&amp;prevCtxLbl=Proceso&amp;prevCtxUrl=https%3a%2f%2fwww.secop.gov.co%3a443%2fCO1BusinessLine%2fTendering%2fBuyerWorkArea%2fIndex%3fdocUniqueIdentifier%3dCO1.BDOS.7581992#stpBuyerDossierInfo</t>
  </si>
  <si>
    <t>CD-014-SG-2025</t>
  </si>
  <si>
    <t>014-SG-2025</t>
  </si>
  <si>
    <t>NATHALIA STEPHANIA BENAVIDES VEINTIMILLA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</si>
  <si>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</si>
  <si>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https://www.secop.gov.co/CO1BusinessLine/Tendering/ProcedureEdit/View?docUniqueIdentifier=CO1.REQ.7783520&amp;prevCtxLbl=Proceso&amp;prevCtxUrl=https%3a%2f%2fwww.secop.gov.co%3a443%2fCO1BusinessLine%2fTendering%2fBuyerWorkArea%2fIndex%3fdocUniqueIdentifier%3dCO1.BDOS.7646992#stpBuyerDossierInfo</t>
  </si>
  <si>
    <t>015-SG-2025</t>
  </si>
  <si>
    <t>ANA BOLENA BERMÚDEZ CABRERA</t>
  </si>
  <si>
    <t>66.041.568 </t>
  </si>
  <si>
    <t>016-SG-2025</t>
  </si>
  <si>
    <t xml:space="preserve">VIVIAN BASTIDAS </t>
  </si>
  <si>
    <t>CD-015-SG-2025</t>
  </si>
  <si>
    <t>017-SG-2025</t>
  </si>
  <si>
    <t>ANDREA MILENA ROSERO REVELO</t>
  </si>
  <si>
    <t>PRESTACIÓN DE SERVICIOS PROFESIONALES PARA REALIZAR EVALUACIONES DE VALORACION DEL RIESGO EN VÍCTIMAS DE VIOLENCIA BASADA EN GÉNERO Y DAR CUMPLIMIENTO A LAS ACTIVIDADES DEL PROYECTO DE INVERSIÓN ENMARCADO EN LA LEY DE VICTIMAS.</t>
  </si>
  <si>
    <t>https://www.secop.gov.co/CO1BusinessLine/Tendering/ProcedureEdit/View?docUniqueIdentifier=CO1.REQ.7802186&amp;prevCtxLbl=Proceso&amp;prevCtxUrl=https%3a%2f%2fwww.secop.gov.co%3a443%2fCO1BusinessLine%2fTendering%2fBuyerWorkArea%2fIndex%3fdocUniqueIdentifier%3dCO1.BDOS.7665069#stpBuyerDossierInfo</t>
  </si>
  <si>
    <t>CD-016-SG-2025</t>
  </si>
  <si>
    <t>018-SG-2025</t>
  </si>
  <si>
    <t>LUZ NUNEZ</t>
  </si>
  <si>
    <t>64.040.200 </t>
  </si>
  <si>
    <t>https://www.secop.gov.co/CO1BusinessLine/Tendering/ProcedureEdit/View?docUniqueIdentifier=CO1.REQ.7805775&amp;prevCtxLbl=Proceso&amp;prevCtxUrl=https%3a%2f%2fwww.secop.gov.co%3a443%2fCO1BusinessLine%2fTendering%2fBuyerWorkArea%2fIndex%3fdocUniqueIdentifier%3dCO1.BDOS.7668802#stpBuyerDossierInfo</t>
  </si>
  <si>
    <t>019-SG-2025</t>
  </si>
  <si>
    <t>ANA MARIA TORRES RODRIGUEZ</t>
  </si>
  <si>
    <t>PRESTACIÓN DE SERVICIOS PROFESIONALES PARA REALIZAR EVALUACIONES DE VALORACIÓN DEL RIESGO EN VÍCTIMAS DE VIOLENCIA BASADA EN GÉNERO Y DAR CUMPLIMIENTO A LAS ACTIVIDADES DEL PROYECTO DE INVERSIÓN ENMARCADO EN LA LEY DE VICTIMAS</t>
  </si>
  <si>
    <t>CD-018-SG-2025</t>
  </si>
  <si>
    <t>020-SG-2025</t>
  </si>
  <si>
    <t>MAYLING MICHELK PEÑA ARRIETA</t>
  </si>
  <si>
    <t>https://www.secop.gov.co/CO1BusinessLine/Tendering/ProcedureEdit/View?docUniqueIdentifier=CO1.REQ.7816096&amp;prevCtxLbl=Proceso&amp;prevCtxUrl=https%3a%2f%2fwww.secop.gov.co%3a443%2fCO1BusinessLine%2fTendering%2fBuyerWorkArea%2fIndex%3fdocUniqueIdentifier%3dCO1.BDOS.7679289#stpBuyerDossierInfo</t>
  </si>
  <si>
    <t>CD-019-SG-2025</t>
  </si>
  <si>
    <t>021-SG-2025</t>
  </si>
  <si>
    <t>BLANCA BIBIANA</t>
  </si>
  <si>
    <t>https://www.secop.gov.co/CO1BusinessLine/Tendering/ProcedureEdit/View?docUniqueIdentifier=CO1.REQ.7816682&amp;prevCtxLbl=Proceso&amp;prevCtxUrl=https%3a%2f%2fwww.secop.gov.co%3a443%2fCO1BusinessLine%2fTendering%2fBuyerWorkArea%2fIndex%3fdocUniqueIdentifier%3dCO1.BDOS.7680112#stpBuyerDossierInfo</t>
  </si>
  <si>
    <t>022-SG-2025</t>
  </si>
  <si>
    <t>NANCY MORALES</t>
  </si>
  <si>
    <t xml:space="preserve">
PRESTACIÓN DE SERVICIOS PROFESIONALES PARA REALIZAR EVALUACIONES DE VALORACION DEL RIESGO EN VÍCTIMAS DE VIOLENCIA BASADA EN GÉNERO Y DAR CUMPLIMIENTO A LAS ACTIVIDADES DEL PROYECTO DE INVERSIÓN ENMARCADO EN LA LEY DE VICTIMAS</t>
  </si>
  <si>
    <t>CD-017-SG-2025</t>
  </si>
  <si>
    <t>023-SG-2025</t>
  </si>
  <si>
    <t>Dannis Lineys Ríos Castillo</t>
  </si>
  <si>
    <t xml:space="preserve">	PRESTACIÓN DE SERVICIOS PROFESIONALES PARA REALIZAR EVALUACIONES DE VALORACION DEL RIESGO EN VÍCTIMAS DE VIOLENCIA BASADA EN GÉNERO Y DAR CUMPLIMIENTO A LAS ACTIVIDADES DEL PROYECTO DE INVERSIÓN ENMARCADO EN LA LEY DE VICTIMAS.</t>
  </si>
  <si>
    <t>https://www.secop.gov.co/CO1BusinessLine/Tendering/ProcedureEdit/View?docUniqueIdentifier=CO1.REQ.7812613&amp;prevCtxLbl=Proceso&amp;prevCtxUrl=https%3a%2f%2fwww.secop.gov.co%3a443%2fCO1BusinessLine%2fTendering%2fBuyerWorkArea%2fIndex%3fdocUniqueIdentifier%3dCO1.BDOS.7675725#stpBuyerDossierInfo</t>
  </si>
  <si>
    <t>024-SG-2025</t>
  </si>
  <si>
    <t>INGRID PEREZ</t>
  </si>
  <si>
    <t>CD-023-SG-2025</t>
  </si>
  <si>
    <t>025-SG-2025</t>
  </si>
  <si>
    <t>HELEN ANDREA MORALES GUTIERREZ</t>
  </si>
  <si>
    <t>https://www.secop.gov.co/CO1BusinessLine/Tendering/ProcedureEdit/View?docUniqueIdentifier=CO1.REQ.7824600&amp;prevCtxLbl=Proceso&amp;prevCtxUrl=https%3a%2f%2fwww.secop.gov.co%3a443%2fCO1BusinessLine%2fTendering%2fBuyerWorkArea%2fIndex%3fdocUniqueIdentifier%3dCO1.BDOS.7687578#stpBuyerDossierInfo</t>
  </si>
  <si>
    <t>026-SG-2025</t>
  </si>
  <si>
    <t>ELIZABETH DIAZGRANADOS</t>
  </si>
  <si>
    <t>027-SG-2025</t>
  </si>
  <si>
    <t>LEIDY LAURA RODRÍGUEZ ACUÑA</t>
  </si>
  <si>
    <t>028-SG-2025</t>
  </si>
  <si>
    <t>CAROLINA PAOLA ALVAREZ GONZALEZ</t>
  </si>
  <si>
    <t>CD-021-SG-2025</t>
  </si>
  <si>
    <t>029-SG-2025</t>
  </si>
  <si>
    <t>JURY VANESSA MOLINA MÉNDEZ</t>
  </si>
  <si>
    <t>https://www.secop.gov.co/CO1BusinessLine/Tendering/ProcedureEdit/View?docUniqueIdentifier=CO1.REQ.7805060&amp;prevCtxLbl=Proceso&amp;prevCtxUrl=https%3a%2f%2fwww.secop.gov.co%3a443%2fCO1BusinessLine%2fTendering%2fBuyerWorkArea%2fIndex%3fdocUniqueIdentifier%3dCO1.BDOS.7668182#stpBuyerDossierInfo</t>
  </si>
  <si>
    <t>030-SG-2025</t>
  </si>
  <si>
    <t>MATILDE JACQUELINE RUALES</t>
  </si>
  <si>
    <t>031-SG-2025</t>
  </si>
  <si>
    <t>MARIA PAULA ALVAREZ MONSALVE</t>
  </si>
  <si>
    <t>CD-024-SG-2025</t>
  </si>
  <si>
    <t>032-SG-2025</t>
  </si>
  <si>
    <t>Lucila Andrea Ordóñez Díaz</t>
  </si>
  <si>
    <t>https://www.secop.gov.co/CO1BusinessLine/Tendering/ProcedureEdit/View?docUniqueIdentifier=CO1.REQ.7835258&amp;prevCtxLbl=Proceso&amp;prevCtxUrl=https%3a%2f%2fwww.secop.gov.co%3a443%2fCO1BusinessLine%2fTendering%2fBuyerWorkArea%2fIndex%3fdocUniqueIdentifier%3dCO1.BDOS.7698576#stpBuyerDossierInfo</t>
  </si>
  <si>
    <t>CD-022-SG-2025</t>
  </si>
  <si>
    <t>033-SG-2025</t>
  </si>
  <si>
    <t>UNE EPM TELECOMUNICACIONES S.A</t>
  </si>
  <si>
    <t>IMPLEMENTAR SOLUCION INTEGRAL DE TELECOMUNICACIONES PARA EL INSTITUTO NACIONAL DE MEDICINA LEGAL Y CIENCIAS FORENSES A NIVEL NACIONAL</t>
  </si>
  <si>
    <t>https://www.secop.gov.co/CO1BusinessLine/Tendering/ProcedureEdit/View?docUniqueIdentifier=CO1.REQ.7825480&amp;prevCtxLbl=Proceso&amp;prevCtxUrl=https%3a%2f%2fwww.secop.gov.co%3a443%2fCO1BusinessLine%2fTendering%2fBuyerWorkArea%2fIndex%3fdocUniqueIdentifier%3dCO1.BDOS.7688671#stpBuyerDossierInfo</t>
  </si>
  <si>
    <t>3.SELECCIÓN ABREVIADA POR SUBASTA INVERSA</t>
  </si>
  <si>
    <t>SASI-001-SG-2025</t>
  </si>
  <si>
    <t>034-SG-2025</t>
  </si>
  <si>
    <t>CRYOGAS S.A</t>
  </si>
  <si>
    <t>SUMINISTRO DE GASES ESPECIALES PARA LOS EQUIPOS DE LOS LABORATORIOS FORENSES DE LA DIRECCIÓN REGIONAL BOGOTA Y LA DIRECCIÓN REGIONAL ORIENTE DEL INSTITUTO NACIONAL DE MEDICINA LEGAL Y CIENCIAS FORENSES - LOTE 1</t>
  </si>
  <si>
    <t>https://www.secop.gov.co/CO1BusinessLine/Tendering/ProcedureEdit/View?docUniqueIdentifier=CO1.REQ.7655156&amp;prevCtxLbl=Proceso&amp;prevCtxUrl=https%3a%2f%2fwww.secop.gov.co%3a443%2fCO1BusinessLine%2fTendering%2fBuyerWorkArea%2fIndex%3fdocUniqueIdentifier%3dCO1.BDOS.7325028#stpBuyerDossierInfo</t>
  </si>
  <si>
    <t>035-SG-2025</t>
  </si>
  <si>
    <t>MESSER COLOMBIA S.A</t>
  </si>
  <si>
    <t>SUMINISTRO DE GASES ESPECIALES PARA LOS EQUIPOS DE LOS LABORATORIOS FORENSES DE LA DIRECCIÓN REGIONAL BOGOTA Y LA DIRECCIÓN REGIONAL ORIENTE DEL INSTITUTO NACIONAL DE MEDICINA LEGAL Y CIENCIAS FORENSES - LOTE 2</t>
  </si>
  <si>
    <t>60.628.514 </t>
  </si>
  <si>
    <t>CD-026-SG-2025</t>
  </si>
  <si>
    <t>036-SG-2025</t>
  </si>
  <si>
    <t>MARIO GOMEZ</t>
  </si>
  <si>
    <t>https://www.secop.gov.co/CO1BusinessLine/Tendering/ProcedureEdit/View?docUniqueIdentifier=CO1.REQ.7845899&amp;prevCtxLbl=Proceso&amp;prevCtxUrl=https%3a%2f%2fwww.secop.gov.co%3a443%2fCO1BusinessLine%2fTendering%2fBuyerWorkArea%2fIndex%3fdocUniqueIdentifier%3dCO1.BDOS.7709073#stpBuyerDossierInfo</t>
  </si>
  <si>
    <t>2.SELECCIÓN ABREVIADA  X MENOR CUANTIA</t>
  </si>
  <si>
    <t>SABM-0001-SG-2022</t>
  </si>
  <si>
    <t>232-SG-2022</t>
  </si>
  <si>
    <t>BOLSA MERCANTIL</t>
  </si>
  <si>
    <t>Contratar una sociedad comisionista miembro de la Bolsa Mercantil para la celebración de operaciones a través del mercado de compras públicas así: PRESTAR EL SERVICIO DE VIGILANCIA Y ASEO Y CAFETERIA</t>
  </si>
  <si>
    <t>46,078,147,142</t>
  </si>
  <si>
    <t>54.0%</t>
  </si>
  <si>
    <t>https://community.secop.gov.co/Public/Tendering/ContractNoticePhases/View?PPI=CO1.PPI.22323898&amp;isFromPublicArea=True&amp;isModal=False</t>
  </si>
  <si>
    <t xml:space="preserve">2. ADICIÓN </t>
  </si>
  <si>
    <t>SASI-0014-SG-2024</t>
  </si>
  <si>
    <t>124-SG-2024</t>
  </si>
  <si>
    <t>KHYMOS S.A.S</t>
  </si>
  <si>
    <t>ADQUISICIÓN DE INSUMOS PARA LOS EQUIPOS DE ALTA TECNOLOGÍA DE LOS LABORATORIOS FORENSES DEL INSTITUTO NACIONAL DE MEDICINA LEGAL Y CIENCIAS FORENSES A NIVEL NACIONAL - LOTES 1, 9, 12, 13, 14, 15, 17, 18 Y 20</t>
  </si>
  <si>
    <t>2.336.945.622 </t>
  </si>
  <si>
    <t>100.0%</t>
  </si>
  <si>
    <t>1.489.213.351,5 </t>
  </si>
  <si>
    <t>https://www.secop.gov.co/CO1BusinessLine/Tendering/ProcedureEdit/View?docUniqueIdentifier=CO1.REQ.6504622&amp;prevCtxLbl=Proceso&amp;prevCtxUrl=https%3a%2f%2fwww.secop.gov.co%3a443%2fCO1BusinessLine%2fTendering%2fBuyerWorkArea%2fIndex%3fdocUniqueIdentifier%3dCO1.BDOS.6223660#stpBuyerDossierInfo</t>
  </si>
  <si>
    <t>3. PRORROGA</t>
  </si>
  <si>
    <t>SASI-0025-SG-2024</t>
  </si>
  <si>
    <t>174-SG-2024</t>
  </si>
  <si>
    <t>FRICON SOLUCIONES SAS</t>
  </si>
  <si>
    <t>ADQUISICION DE CONTENEDORES Y EQUIPOS DE REFRIGERACIÓN Y CONGELACIÓN PARA LOS GRUPOS FORENSES DE LA DIRECCIÓN REGIONAL BOGOTÁ Y ORIENTE DEL INSTITUTO NACIONAL DE MEDICINA LEGAL Y CIENCIAS FORENSES LOTES 2 Y 3</t>
  </si>
  <si>
    <t>413.579.000 </t>
  </si>
  <si>
    <t>85.0%</t>
  </si>
  <si>
    <t>https://www.secop.gov.co/CO1BusinessLine/Tendering/ProcedureEdit/View?docUniqueIdentifier=CO1.REQ.6941395&amp;prevCtxLbl=Proceso&amp;prevCtxUrl=https%3a%2f%2fwww.secop.gov.co%3a443%2fCO1BusinessLine%2fTendering%2fBuyerWorkArea%2fIndex%3fdocUniqueIdentifier%3dCO1.BDOS.6627342#stpBuyerDossierInfo</t>
  </si>
  <si>
    <t>SASI-0019-SG-2024</t>
  </si>
  <si>
    <t>143-SG-2024</t>
  </si>
  <si>
    <t>QUIMITRONICA SAS</t>
  </si>
  <si>
    <t>SUMINISTRO DE REACTIVOS PARA LOS LABORATORIOS DEL INSTITUTO NACIONAL DE MEDICINA LEGAL Y CIENCIAS FORENSES LOTE 6, 7 Y 12</t>
  </si>
  <si>
    <t>80.0%</t>
  </si>
  <si>
    <t>https://www.secop.gov.co/CO1BusinessLine/Tendering/ProcedureEdit/View?docUniqueIdentifier=CO1.REQ.6571076&amp;prevCtxLbl=Proceso&amp;prevCtxUrl=https%3a%2f%2fwww.secop.gov.co%3a443%2fCO1BusinessLine%2fTendering%2fBuyerWorkArea%2fIndex%3fdocUniqueIdentifier%3dCO1.BDOS.6271273#stpBuyerDossierInfo</t>
  </si>
  <si>
    <t>142-SG-2024</t>
  </si>
  <si>
    <t>ADEQUIM S.A.S</t>
  </si>
  <si>
    <t>SUMINISTRO DE REACTIVOS PARA LOS LABORATORIOS DEL INSTITUTO NACIONAL DE MEDICINA LEGAL Y CIENCIAS FORENSES LOTE 5, 10 Y 14</t>
  </si>
  <si>
    <t>13. MODIFICATORIO (OTROS)</t>
  </si>
  <si>
    <t>CD-0054-SG-2024</t>
  </si>
  <si>
    <t>091-SG-2024</t>
  </si>
  <si>
    <t>ADQUIRIR CROMATÓGRAFOS DE GASES MARCA AGILENT PARA LOS LABORATORIOS DE TOXICOLOGÍA Y ESTUPEFACIENTES FORENSE DE ALGUNAS SEDES DEL INSTITUTO NACIONAL DE MEDICINA LEGAL Y CIENCIAS FORENSES.</t>
  </si>
  <si>
    <t>https://www.secop.gov.co/CO1BusinessLine/Tendering/ProcedureEdit/View?docUniqueIdentifier=CO1.REQ.6429233&amp;prevCtxLbl=Proceso&amp;prevCtxUrl=https%3a%2f%2fwww.secop.gov.co%3a443%2fCO1BusinessLine%2fTendering%2fBuyerWorkArea%2fIndex%3fdocUniqueIdentifier%3dCO1.BDOS.6304835#stpBuyerDossierInfo</t>
  </si>
  <si>
    <t>5. CONCURSO DE MERITOS</t>
  </si>
  <si>
    <t>CM-0001-SG-2024</t>
  </si>
  <si>
    <t>156-SG-2024</t>
  </si>
  <si>
    <t>EQUILATERO SAS</t>
  </si>
  <si>
    <t>REALIZAR LA INTERVENTORÍA TÉCNICA, ADMINISTRATIVA, CONTABLE, FINANCIERA Y JURÍDICA AL CONTRATO RESULTANTE DEL PROCESO DE SELECCIÓN PARA LA RENOVACIÓN INTEGRAL DE LA CUBIERTA Y SUSTITUCIÓN DEL SISTEMA DE SUPLENCIA ELECTRICA DEL EDIFICIO DE DOCENCIA DE LA SEDE CENTRAL DEL INSTITUTO NACIONAL DE MEDICINA LEGAL Y CIENCIAS FORENSES.</t>
  </si>
  <si>
    <t>75.0%</t>
  </si>
  <si>
    <t xml:space="preserve">1
Adicionar $44.411.319,75 </t>
  </si>
  <si>
    <t>https://www.secop.gov.co/CO1BusinessLine/Tendering/ProcedureEdit/View?docUniqueIdentifier=CO1.REQ.6555491&amp;prevCtxLbl=Proceso&amp;prevCtxUrl=https%3a%2f%2fwww.secop.gov.co%3a443%2fCO1BusinessLine%2fTendering%2fBuyerWorkArea%2fIndex%3fdocUniqueIdentifier%3dCO1.BDOS.6271009#stpBuyerDossierInfo</t>
  </si>
  <si>
    <t>SASI-0017-SG-2024</t>
  </si>
  <si>
    <t xml:space="preserve"> 121-SG-2024</t>
  </si>
  <si>
    <t>HARDWARE ASESORÍAS SOFTWARE LTDA</t>
  </si>
  <si>
    <t>ADQUISICIÓN DE CONSUMIBLES DE IMPRESIÓN ORIGINALES PARA EL INSTITUTO NACIONAL DE MEDICINA LEGAL Y CIENCIAS FORENSES, SEDE CENTRAL, REGIONAL BOGOTÁ, REGIONAL ORIENTE. LOTE 4</t>
  </si>
  <si>
    <t>135.336.466 </t>
  </si>
  <si>
    <t>62.0%</t>
  </si>
  <si>
    <t>https://www.secop.gov.co/CO1BusinessLine/Tendering/ProcedureEdit/View?docUniqueIdentifier=CO1.REQ.6431311&amp;prevCtxLbl=Proceso&amp;prevCtxUrl=https%3a%2f%2fwww.secop.gov.co%3a443%2fCO1BusinessLine%2fTendering%2fBuyerWorkArea%2fIndex%3fdocUniqueIdentifier%3dCO1.BDOS.6254429#stpBuyerDossierInfo</t>
  </si>
  <si>
    <t>4. COMPRA AMP/ TIENDA VIRTUAL</t>
  </si>
  <si>
    <t>O.C. 138442</t>
  </si>
  <si>
    <t xml:space="preserve">187-SG-2024 </t>
  </si>
  <si>
    <t>VASQUEZ CARO Y CIA SAS</t>
  </si>
  <si>
    <t>ADQUISICIÓN DE EQUIPOS TECNOLÓGICOS-IMPRESORAS DE TRANSFERENCIA TÉRMICA PARA EL INSTITUTO NACIONAL DE MEDICINA LEGAL Y CIENCIAS FORENSES, A TRAVÉS DEL ACUERDO MARCO DE PRECIOS CCE- 280-AMP-2021. (VER ESTUDIOS PREVIOS)</t>
  </si>
  <si>
    <t>https://www.colombiacompra.gov.co/tienda-virtual-del-estado-colombiano/ordenes-compra/138442</t>
  </si>
  <si>
    <t>O.C. 138444</t>
  </si>
  <si>
    <t>188-SG-2024</t>
  </si>
  <si>
    <t>https://www.colombiacompra.gov.co/tienda-virtual-del-estado-colombiano/ordenes-compra/138444</t>
  </si>
  <si>
    <t>CM-0002-SG-2024</t>
  </si>
  <si>
    <t xml:space="preserve"> 184-SG-2024</t>
  </si>
  <si>
    <t>CABA INTERVENTORIA SAS</t>
  </si>
  <si>
    <t>REALIZAR LA INTERVENTORÍA TÉCNICA, ADMINISTRATIVA, CONTABLE, FINANCIERA Y JURÍDICA AL CONTRATO RESULTANTE DEL PROCESO DE SELECCIÓN PARA LAS REPARACIONES LOCATIVAS SEDE CENTRAL DEL INSTITUTO NACIONAL DE MEDICINA LEGAL Y CIENCIAS FORENSES.</t>
  </si>
  <si>
    <t>https://www.secop.gov.co/CO1BusinessLine/Tendering/ProcedureEdit/View?docUniqueIdentifier=CO1.REQ.6832194&amp;prevCtxLbl=Proceso&amp;prevCtxUrl=https%3a%2f%2fwww.secop.gov.co%3a443%2fCO1BusinessLine%2fTendering%2fBuyerWorkArea%2fIndex%3fdocUniqueIdentifier%3dCO1.BDOS.6603252#stpBuyerDossierInfo</t>
  </si>
  <si>
    <t>SASI-0021-SG-2024</t>
  </si>
  <si>
    <t>135-SG-2024</t>
  </si>
  <si>
    <t>TAFINCO SAS</t>
  </si>
  <si>
    <t>ADQUISICIÓN DE ELEMENTOS DE PAPELERÍA, ÚTILES DE ESCRITORIO Y OFICINA CON DESTINO A UNIDADES ORGANIZACIONALES DEL INSTITUTO NACIONAL DE MEDICINA LEGAL</t>
  </si>
  <si>
    <t>https://www.secop.gov.co/CO1BusinessLine/Tendering/ProcedureEdit/View?docUniqueIdentifier=CO1.REQ.6561354&amp;prevCtxLbl=Proceso&amp;prevCtxUrl=https%3a%2f%2fwww.secop.gov.co%3a443%2fCO1BusinessLine%2fTendering%2fBuyerWorkArea%2fIndex%3fdocUniqueIdentifier%3dCO1.BDOS.6349057#stpBuyerDossierInfo</t>
  </si>
  <si>
    <t>LA INFORMACIÓN DEBE ESTAR AVALADA POR EL COORDINADOR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</si>
  <si>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</si>
  <si>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NORORIENTE</t>
  </si>
  <si>
    <t>ENLACE</t>
  </si>
  <si>
    <t>Información revisada por Dirección Regional</t>
  </si>
  <si>
    <t>9.MINIMA CUANTIA</t>
  </si>
  <si>
    <t>MiC-0003-DRNR-2024</t>
  </si>
  <si>
    <t>0001-DRNR-2024</t>
  </si>
  <si>
    <t>ECONTAINERS S.A.S</t>
  </si>
  <si>
    <t>CONTRATAR LA COMPRA E INSTALACION DE UN CONTENEDOR PARA ALMACENAMIENTO DE EVIDENCIAS BIOLOGICAS (CADAVERES), PARA LA DIRECCION REGIONAL NORORIENTE SEDE BUCARAMANGA</t>
  </si>
  <si>
    <t>https://community.secop.gov.co/Public/Tendering/ContractNoticePhases/View?PPI=CO1.PPI.29867179&amp;isFromPublicArea=True&amp;isModal=False</t>
  </si>
  <si>
    <t>7. LIQUIDACIÓN</t>
  </si>
  <si>
    <t>MiC-0005-DRNR-2024</t>
  </si>
  <si>
    <t>0003-DRNR-2024</t>
  </si>
  <si>
    <t>SAGA</t>
  </si>
  <si>
    <t>SUMINISTRO DE DOTACIÓN DE LEY (VESTUARIO Y CALZADO) PARA LOS SERVIDORES PÚBLICOS DEL INSTITUTO NACIONAL DE MEDICINA LEGAL Y CIENCIAS FORENSES DE LA REGIONAL NORORIENTE.</t>
  </si>
  <si>
    <t>32190000 </t>
  </si>
  <si>
    <t>https://community.secop.gov.co/Public/Tendering/OpportunityDetail/Index?noticeUID=CO1.NTC.5738231&amp;isFromPublicArea=True&amp;isModal=False</t>
  </si>
  <si>
    <t>MiC-0006-DRNR-2024</t>
  </si>
  <si>
    <t>0005-DRNR-2024</t>
  </si>
  <si>
    <t>SECUAIR INGENIERIA SAS</t>
  </si>
  <si>
    <t>CONTRATAR EL MANTENIMIENTO PREVENTIVO, CORRECTIVO Y VERIFICACIÓN DE LA RED DE GASES ESPECIALES DE LOS LABORATORIOS DE TOXICOLOGÍA Y ESTUPEFACIENTES DE LA REGIONAL NORORIENTE DEL INSTITUTO NACIONAL DE MEDICINA LEGAL Y CIENCIAS FORENSES EN LA CIUDAD DE BUCARAMANGA; Y EL SUMINISTRO E INSTALACIÓN DE ACCESORIOS REQUERIDOS PARA EL ADECUADO FUNCIONAMIENTO.</t>
  </si>
  <si>
    <t>https://community.secop.gov.co/Public/Tendering/OpportunityDetail/Index?noticeUID=CO1.NTC.5955007&amp;isFromPublicArea=True&amp;isModal=False</t>
  </si>
  <si>
    <t>MiC-0008-DRNR-2024</t>
  </si>
  <si>
    <t>0006-DRNR-2024</t>
  </si>
  <si>
    <r>
      <t>C</t>
    </r>
    <r>
      <rPr>
        <sz val="10"/>
        <color rgb="FF000000"/>
        <rFont val="Arial"/>
        <family val="2"/>
      </rPr>
      <t>ONTRATAR EL SERVICIO DE MANTENIMIENTO PREVENTIVO, CORRECTIVO Y VERIFICACIÓN DEL SISTEMA DE PURIFICACIÓN DE AGUA MARCA MILLIPORE, MODELO INTEGRAL 3, DEL LABORATORIO DE TOXICOLOGÍA FORENSE, REGIONAL NORORIENTE DEL INSTITUTO NACIONAL DE MEDICINA LEGAL Y CIENCIAS FORENSES</t>
    </r>
  </si>
  <si>
    <t>https://community.secop.gov.co/Public/Tendering/OpportunityDetail/Index?noticeUID=CO1.NTC.5968568&amp;isFromPublicArea=True&amp;isModal=False</t>
  </si>
  <si>
    <t>MiC-0010-DRNR-2024</t>
  </si>
  <si>
    <t>0009-DRNR-2024</t>
  </si>
  <si>
    <t>LABORATORIO DE ANALISIS Y SERVICIOS TECNICOS S.A.S</t>
  </si>
  <si>
    <t>CONTRATAR EL SERVICIO DE CARACTERIZACIÓN DE LOS VERTIMIENTOS EN LOS PUNTOS DE DESCARGA DE AGUA RESIDUAL INDUSTRIALES EN LAS SEDES DE BUCARAMANGA, BARRANCABERMEJA, CÚCUTA Y VALLEDUPAR DEL INSTITUTO NACIONAL DE MEDICINA
LEGAL Y CIENCIAS FORENSES</t>
  </si>
  <si>
    <t>https://community.secop.gov.co/Public/Tendering/OpportunityDetail/Index?noticeUID=CO1.NTC.6071925&amp;isFromPublicArea=True&amp;isModal=False</t>
  </si>
  <si>
    <t>MiC-0011-DRNR-2024</t>
  </si>
  <si>
    <t>0008-DRNR-2024</t>
  </si>
  <si>
    <t>AGROFUMIGACION INDUSTRIAL SAS</t>
  </si>
  <si>
    <t>CONTRATAR EL SERVICIO DE LAVADO, DESINFECCIÓN, MANTENIMIENTO DEL TANQUE DE ALMACENAMIENTO DE AGUA POTABLE Y EL ANÁLISIS BACTERIOLÓGICO Y FISICOQUÍMICO DEL AGUA POTABLE DE LA SEDE DEL INSTITUTO NACIONAL DE MEDICINA LEGAL REGIONAL NORORIENTE – BUCARAMANGA.</t>
  </si>
  <si>
    <t>https://community.secop.gov.co/Public/Tendering/OpportunityDetail/Index?noticeUID=CO1.NTC.6095441&amp;isFromPublicArea=True&amp;isModal=False</t>
  </si>
  <si>
    <t>MiC-0012-DRNR-2024</t>
  </si>
  <si>
    <t>0010-DRNR-2024</t>
  </si>
  <si>
    <t>LA PREVISORA S.A. COMPAÑÍA DE SEGUROS</t>
  </si>
  <si>
    <t>ADQUISICION DE SEGUROS OBLIGATORIOS DE ACCIDENTES DE TRANSITO (SOAT) QUE AMPAREN LOS DAÑOS CORPORALES CAUSADOS A LAS PERSONAS EN ACCIDENTES DE TRÁNSITO, BIEN SEAN PEATONES, PASAJEROS O CONDUCTORES, QUE LLEGAREN A CAUSAR LOS VEHICULOS DE PROPIEDAD Y EN COMODATO DEL INSTITUTO NACIONAL DE MEDICINA LEGAL Y CIENCIAS FORENSES DE LA REGIONAL NORORIENTE.</t>
  </si>
  <si>
    <t>17816800 </t>
  </si>
  <si>
    <t>https://community.secop.gov.co/Public/Tendering/OpportunityDetail/Index?noticeUID=CO1.NTC.6112736&amp;isFromPublicArea=True&amp;isModal=
False</t>
  </si>
  <si>
    <t>MiC-0013-DRNR-2025</t>
  </si>
  <si>
    <t>0011-DRNR-2024</t>
  </si>
  <si>
    <t>COMERCIALIZADORA INTERNACIONAL PRESTIGE S.A.S.</t>
  </si>
  <si>
    <t>CONTRATAR LA ADQUISICIÓN DE INSTRUMENTAL QUIRÙRGICO, REQUERIDO PARA LOS PROCEDIMIENTOS DE NECROPSIAS MÉDICO LEGALES, EN LA SEDE DE LA REGIONAL NORORIENTE DEL INSTITUTO NACIONAL DE MEDICINA LEGAL Y CIENCIAS FORENSES.</t>
  </si>
  <si>
    <t>https://community.secop.gov.co/Public/Tendering/OpportunityDetail/Index?noticeUID=CO1.NTC.6191267&amp;isFromPublicArea=True&amp;isModal=False</t>
  </si>
  <si>
    <t>MiC-0014-DRNR-2026</t>
  </si>
  <si>
    <t>0012-DRNR-2024</t>
  </si>
  <si>
    <t>M&amp;P INGENIERIA Y CONSULTORIA S.A.S.</t>
  </si>
  <si>
    <t>CONTRATAR LA PRESTACIÓN DEL SERVICIO DE MANTENIMIENTO PREVENTIVO Y CORRECTIVO DE LAS PLANTAS DE TRATAMIENTO DE AGUAS RESIDUALES INDUSTRIALES (PTAR) SEDES BUCARAMANGA Y CÚCUTA Y EL SISTEMA DE TRATAMIENTO PRIMARIO DE AGUAS RESIDUALES (STAR) SEDES BARRANCABERMEJA Y VALLEDUPAR DEL INSTITUTO NACIONAL DE MEDICINA LEGAL Y CIENCIAS FORENSES REGIONAL NORORIENTE.</t>
  </si>
  <si>
    <t>https://community.secop.gov.co/Public/Tendering/OpportunityDetail/Index?noticeUID=CO1.NTC.6218652&amp;isFromPublicArea=True&amp;isModal=False</t>
  </si>
  <si>
    <t>MiC-0015-DRNR-2027</t>
  </si>
  <si>
    <t>0014-DRNR-2024</t>
  </si>
  <si>
    <t>GENERACION Y SERVICIOS DE INGENIERIA GENPO S.A.S.</t>
  </si>
  <si>
    <t>CONTRATAR LA PRESTACIÓN DEL SERVICIO DE MANTENIMIENTO PREVENTIVO Y CORRECTIVO DE LOS TRANSFORMADORES DE LAS REDES ELÉCTRICAS, PLANTAS ELÉCTRICAS CON SUMINISTROS DE INSUMOS Y REPUESTOS, ASÍ COMO LA SUBESTACIÓN ELÉCTRICA DE LAS DISTINTAS SEDES DE LA REGIONAL NORORIENTE DEL INSTITUTO NACIONAL DE MEDICINA LEGAL Y CIENCIAS FORENSES</t>
  </si>
  <si>
    <t>https://community.secop.gov.co/Public/Tendering/OpportunityDetail/Index?noticeUID=CO1.NTC.6228820&amp;isFromPublicArea=True&amp;isModal=False</t>
  </si>
  <si>
    <t>0015-DRNR-2024</t>
  </si>
  <si>
    <t>MiC-0016-DRNR-2028</t>
  </si>
  <si>
    <t>0013-DRNR-2024</t>
  </si>
  <si>
    <t>SAOCSS IPS Y CRC</t>
  </si>
  <si>
    <t>PRESTACIÓN DEL SERVICIO DE EXÁMENES MÉDICOS OCUPACIONALES DE INGRESO, EGRESO, PERIÓDICOS, POST INCAPACIDAD Y PRUEBAS PARACLÍNICAS COMPLEMENTARIAS PARA LOS SERVIDORES PÚBLICOS DE LA REGIONAL NORORIENTE DEL INML Y CF.</t>
  </si>
  <si>
    <t>34925000 </t>
  </si>
  <si>
    <t>https://community.secop.gov.co/Public/Tendering/OpportunityDetail/Index?noticeUID=CO1.NTC.6233076&amp;isFromPublicArea=True&amp;isModal=False</t>
  </si>
  <si>
    <t>MiC-0017-DRNR-2029</t>
  </si>
  <si>
    <t>0016-DRNR-2024</t>
  </si>
  <si>
    <t>MULTIQUIMICOS SAS</t>
  </si>
  <si>
    <t>CONTRATAR LA ADQUISICIÓN DE INSUMOS (REACTIVOS) PARA LAS PLANTAS DE TRATAMIENTO DE AGUAS RESIDUALES DEL INSTITUTO NACIONAL DE MEDICINA LEGAL Y CIENCIAS FORENSES DE LA REGIONAL NORORIENTE CON SEDE EN LAS CIUDADES DE BUCARAMANGA Y NORTE DE SANTANDER.</t>
  </si>
  <si>
    <t>https://community.secop.gov.co/Public/Tendering/OpportunityDetail/Index?noticeUID=CO1.NTC.6279288&amp;isFromPublicArea=True&amp;isModal=False</t>
  </si>
  <si>
    <t>SASI-0002-DRNR-2024</t>
  </si>
  <si>
    <t>0018-DRNR-2024</t>
  </si>
  <si>
    <t>GRUPO EMPRESARIAL JL SEFAIR S.A.S</t>
  </si>
  <si>
    <t>CONTRATAR LA ADQUISICIÓN DE ELEMENTOS DE PROTECCIÓN PERSONAL (EPP), ELEMENTOS DESECHABLES Y/O DE BIOSEGURIDAD, PARA EL FUNCIONAMIENTO Y DESEMPEÑO DE LAS ACTIVIDADES PROPIAS DE LOS FUNCIONARIOS QUE LABORAN EN LAS DIFERENTES ÁREAS DE LA REGIONAL NORORIENTE, DEL INSTITUTO NACIONAL DE MEDICINA LEGAL Y CIENCIAS FORENSES</t>
  </si>
  <si>
    <t>https://community.secop.gov.co/Public/Tendering/OpportunityDetail/Index?noticeUID=CO1.NTC.6370819&amp;isFromPublicArea=True&amp;isModal=False</t>
  </si>
  <si>
    <t>MiC-0019-DRNR-2024</t>
  </si>
  <si>
    <t>0019-DRNR-2024</t>
  </si>
  <si>
    <t>AGROFUMIGACION INDUSTRIAL S.A.S.</t>
  </si>
  <si>
    <t>CONTRATAR EL SERVICIO DE MANTENIMIENTO PREVENTIVO Y CORRECTIVO CON SUS RESPECTIVAS RECARGAS DE LOS EXTINTORES Y DE LOS GABINETES DE LA RED CONTRA INCENDIOS CON SUMINISTRO DE REPUESTOS E INSUMOS, PARA LAS DISTINTAS SEDES DE LA REGIONAL NORORIENTE DEL INMLCF</t>
  </si>
  <si>
    <t>https://community.secop.gov.co/Public/Tendering/OpportunityDetail/Index?noticeUID=CO1.NTC.6468990&amp;isFromPublicArea=True&amp;isModal=False</t>
  </si>
  <si>
    <t>SASI-0003-DRNR-2024</t>
  </si>
  <si>
    <t>0020-DRNR-2024</t>
  </si>
  <si>
    <t>LA CASA DEL MULTIMUEBLE S.A.S</t>
  </si>
  <si>
    <t>CONTRATAR EL DESMONTE, ADQUISICIÓN E INSTALACIÓN DE MOBILIARIO PARA EL LABORATORIO DE TOXICOLOGÍA DE LA DIRECCIÓN REGIONAL NORORIENTE DEL INSTITUTO NACIONAL DE MEDICINA LEGAL Y CIENCIAS FORENSES</t>
  </si>
  <si>
    <t>https://community.secop.gov.co/Public/Tendering/OpportunityDetail/Index?noticeUID=CO1.NTC.6412225&amp;isFromPublicArea=True&amp;isModal=False</t>
  </si>
  <si>
    <t>MiC-0020-DRNR-2024</t>
  </si>
  <si>
    <t>0021-DRNR-2024</t>
  </si>
  <si>
    <t>PABLO VICENTE MEDINA ALONSO</t>
  </si>
  <si>
    <t>PRESTACIÓN DE SERVICIOS PARA EL CUMPLIMIENTO DEL PROGRAMA DE BIENESTAR SOCIAL LABORAL E INCENTIVOS VIGENCIA 2024, DIRIGIDO A LOS SERVIDORES PÚBLICOS DE LA REGIONAL NORORIENTE DEL INSTITUTO NACIONAL DE MEDICINA LEGAL Y CIENCIAS FORENSES</t>
  </si>
  <si>
    <t>https://community.secop.gov.co/Public/Tendering/OpportunityDetail/Index?noticeUID=CO1.NTC.6502518&amp;isFromPublicArea=True&amp;isModal=False</t>
  </si>
  <si>
    <t>MiC-0021-DRNR-2024</t>
  </si>
  <si>
    <t>0022-DRNR-2024</t>
  </si>
  <si>
    <t>INCOHIDRA SAS</t>
  </si>
  <si>
    <t>REPARACIÓN DE CUBIERTA Y REPARACIONES DE HUMEDADES EN LA UNIDAD BÁSICA DE BARRANCABERMEJA INSTITUTO NACIONAL DE MEDICINA LEGAL Y CIENCIAS FORENSES</t>
  </si>
  <si>
    <t>19757566,62 </t>
  </si>
  <si>
    <t>https://community.secop.gov.co/Public/Tendering/OpportunityDetail/Index?noticeUID=CO1.NTC.6511717&amp;isFromPublicArea=True&amp;isModal=False</t>
  </si>
  <si>
    <t>MiC-0023-DRNR-2024</t>
  </si>
  <si>
    <t>0023-DRNR-2024</t>
  </si>
  <si>
    <t>GRUPO EMPRESARIAL G &amp; G S.A.S</t>
  </si>
  <si>
    <t xml:space="preserve">ADQUISICIÓN DE ESTANTERÍA EN LÁMINA GALVANIZADA PARA EL ÁREA DEL ALMACÉN DE LA REGIONAL NORORIENTE DEL INSTITUTO NACIONAL DE MEDICINA LEGAL Y CIENCIAS FORENSES SEDE BUCARAMANGA. </t>
  </si>
  <si>
    <t>6710000 </t>
  </si>
  <si>
    <t>https://community.secop.gov.co/Public/Tendering/OpportunityDetail/Index?noticeUID=CO1.NTC.6549639&amp;isFromPublicArea=True&amp;isModal=False</t>
  </si>
  <si>
    <t>MiC-0026-DRNR-2024</t>
  </si>
  <si>
    <t>0024-DRNR-2024</t>
  </si>
  <si>
    <t>LICITACIONES Y ASESORIAS LICCONT S.A.S</t>
  </si>
  <si>
    <t>CONTRATAR LA ADQUISICIÓN DE INSUMOS REQUERIDOS PARA LOS PROCEDIMIENTOS DE NECROPSIAS MÉDICO LEGALES, EN LA SEDE DE LA DIRECCIÓN REGIONAL NORORIENTE DEL INSTITUTO NACIONAL DE MEDICINA LEGAL Y CIENCIAS FORENSES, DE LA CIUDAD DE BUCARAMANGA</t>
  </si>
  <si>
    <t>https://community.secop.gov.co/Public/Tendering/OpportunityDetail/Index?noticeUID=CO1.NTC.6612764&amp;isFromPublicArea=True&amp;isModal=False</t>
  </si>
  <si>
    <t>MiC-0027-DRNR-2024</t>
  </si>
  <si>
    <t>0027-DRNR-2024</t>
  </si>
  <si>
    <t>RODOS GROUP SAS</t>
  </si>
  <si>
    <t>CONTRATAR LA ADQUISICIÓN DE PRENDAS VARIAS PARA LA ACTIVIDAD MISIONAL DEL INSTITUTO NACIONAL DE MEDICINA LEGAL Y CIENCIAS FORENSES DE LA REGIONAL NORORIENTE.</t>
  </si>
  <si>
    <t>https://community.secop.gov.co/Public/Tendering/OpportunityDetail/Index?noticeUID=CO1.NTC.6653715&amp;isFromPublicArea=True&amp;isModal=False</t>
  </si>
  <si>
    <t>MiC-0028-DRNR-2024</t>
  </si>
  <si>
    <t>0028-DRNR-2024</t>
  </si>
  <si>
    <t>INVERSION Y HOGAR S.A.S</t>
  </si>
  <si>
    <t>CONTRATAR LA ADQUISICIÓN DE BOTIQUINES Y ELEMENTOS PARA LA SEGURIDAD Y SALUD EN EL TRABAJO PARA LOS VEHÍCULOS Y FUNCIONARIOS DE LA REGIONAL NORORIENTE DEL INSTITUTO NACIONAL DE MEDICINA LEGAL Y CIENCIAS FORENSES.</t>
  </si>
  <si>
    <t>https://community.secop.gov.co/Public/Tendering/OpportunityDetail/Index?noticeUID=CO1.NTC.6663347&amp;isFromPublicArea=True&amp;isModal=False</t>
  </si>
  <si>
    <t>SASI-0005-DRNR-2024</t>
  </si>
  <si>
    <t>0031-DRNR-2024</t>
  </si>
  <si>
    <t>KAIKA S.A.S.</t>
  </si>
  <si>
    <t>CONTRATAR LA ADQUISICIÓN DE EQUIPOS PARA LOS LABORATORIOS FORENSES DE LA DIRECCIÓN REGIONAL NORORIENTE, DEL INSTITUTO NACIONAL DE MEDICINA LEGAL Y CIENCIAS FORENSES.</t>
  </si>
  <si>
    <t>4878508 </t>
  </si>
  <si>
    <t>https://community.secop.gov.co/Public/Tendering/OpportunityDetail/Index?noticeUID=CO1.NTC.6619231&amp;isFromPublicArea=True&amp;isModal=False</t>
  </si>
  <si>
    <t>MiC-0030-DRNR-2024</t>
  </si>
  <si>
    <t>0037-DRNR-2024</t>
  </si>
  <si>
    <t>SUFORMA S.A.S</t>
  </si>
  <si>
    <r>
      <t xml:space="preserve"> </t>
    </r>
    <r>
      <rPr>
        <sz val="10"/>
        <color rgb="FF000000"/>
        <rFont val="Arial"/>
        <family val="2"/>
      </rPr>
      <t>CONTRATAR LA ADQUISICIÓN DE SILLAS Y REPOSAPIÉS ERGONÓMICOS PARA LAS DIFERENTES ÁREAS DE LA REGIONAL NORORIENTE DEL INSTITUTO NACIONAL DE MEDICINA LEGAL Y CIENCIAS FORENSES.</t>
    </r>
  </si>
  <si>
    <t>https://community.secop.gov.co/Public/Tendering/OpportunityDetail/Index?noticeUID=CO1.NTC.6741573&amp;isFromPublicArea=True&amp;isModal=False</t>
  </si>
  <si>
    <t>MiC-0024-DRNR-2025</t>
  </si>
  <si>
    <t>0026-DRNR-2024</t>
  </si>
  <si>
    <t>MATEUS ACOSTA INGENIERIA S.A.S</t>
  </si>
  <si>
    <t>REPARACIONES LOCATIVAS DE LA SEDE REGIONAL NORORIENTE DEL INSTITUTO NACIONAL DE MEDICINA LEGAL Y CIENCIAS FORENSES.</t>
  </si>
  <si>
    <t>57986808,8 </t>
  </si>
  <si>
    <t>https://community.secop.gov.co/Public/Tendering/OpportunityDetail/Index?noticeUID=CO1.NTC.6590091&amp;isFromPublicArea=True&amp;isModal=False</t>
  </si>
  <si>
    <t>MiC-0029-DRNR-2026</t>
  </si>
  <si>
    <t>0030-DRNR-2024</t>
  </si>
  <si>
    <t>LD NETWORKS S.A.S.</t>
  </si>
  <si>
    <t xml:space="preserve">ADQUISICIÓN DE BATERÍAS PARA EQUIPOS Y HERRAMIENTAS DE PROPIEDAD DEL INSTITUTO NACIONAL DE MEDICINA LEGAL Y CIENCIAS FORENSES REGIONAL NORORIENTE. </t>
  </si>
  <si>
    <t>https://community.secop.gov.co/Public/Tendering/OpportunityDetail/Index?noticeUID=CO1.NTC.6699708&amp;isFromPublicArea=True&amp;isModal=False</t>
  </si>
  <si>
    <t>MiC-0002-DRNR-2025</t>
  </si>
  <si>
    <t>0001-DRNR-2025</t>
  </si>
  <si>
    <t>OXINET SAS</t>
  </si>
  <si>
    <t>ADQUISICIÓN DE GASES ESPECIALES PARA LOS EQUIPOS DE LOS LABORATORIOS DE ESTUPEFACIENTES Y TOXICOLOGÍA FORENSE DEL INSTITUTO NACIONAL DE MEDICINA LEGAL Y CIENCIAS FORENSES REGIONAL NORORIENTE EN LA CIUDAD DE BUCARAMANGA.</t>
  </si>
  <si>
    <t>https://community.secop.gov.co/Public/Tendering/OpportunityDetail/Index?noticeUID=CO1.NTC.7531660&amp;isFromPublicArea=True&amp;isModal=False</t>
  </si>
  <si>
    <t>MiC-0001-DRNR-2026</t>
  </si>
  <si>
    <t>0002-DRNR-2025</t>
  </si>
  <si>
    <t>DYSATEX SAS</t>
  </si>
  <si>
    <t>SUMINISTRO DE DOTACIÓN DE LEY (VESTUARIO Y CALZADO) PARA LOS SERVIDORES PÚBLICOS DEL INSTITUTO NACIONAL DE MEDICINA LEGAL Y CIENCIAS FORENSES DE LA REGIONAL NORORIENTE</t>
  </si>
  <si>
    <t>https://community.secop.gov.co/Public/Tendering/OpportunityDetail/Index?noticeUID=CO1.NTC.7492666&amp;isFromPublicArea=True&amp;isModal=False</t>
  </si>
  <si>
    <t>Revisó y Aprobó</t>
  </si>
  <si>
    <t>Gloria Cardenas Riaño</t>
  </si>
  <si>
    <t>Coordinador GRADF DRNR</t>
  </si>
  <si>
    <t>LEY 1712 DE 2014 -  Transparencia y del Derecho de Acceso a la Información Pública Nacional
 (DIRECTIVA  DE LA PROCURADURIA GENERAL DE LA NACIÓN No.39 DE 2020)</t>
  </si>
  <si>
    <t>SUROCCIDENTE</t>
  </si>
  <si>
    <r>
      <rPr>
        <b/>
        <sz val="10"/>
        <color rgb="FFFFFFFF"/>
        <rFont val="Verdana"/>
      </rPr>
      <t xml:space="preserve">VALOR  TOTAL
</t>
    </r>
    <r>
      <rPr>
        <b/>
        <sz val="8"/>
        <color rgb="FFFFFFFF"/>
        <rFont val="Verdana"/>
      </rPr>
      <t xml:space="preserve">(sumadas las adiciones o reducciones)
</t>
    </r>
    <r>
      <rPr>
        <b/>
        <sz val="10"/>
        <color rgb="FFFF0000"/>
        <rFont val="Verdana"/>
      </rPr>
      <t>*Sin puntos</t>
    </r>
  </si>
  <si>
    <r>
      <rPr>
        <b/>
        <sz val="10"/>
        <color rgb="FFFFFFFF"/>
        <rFont val="Verdana"/>
      </rPr>
      <t xml:space="preserve">FECHA DE INICIO
</t>
    </r>
    <r>
      <rPr>
        <b/>
        <sz val="8"/>
        <color rgb="FFFFFFFF"/>
        <rFont val="Verdana"/>
      </rPr>
      <t>(</t>
    </r>
    <r>
      <rPr>
        <b/>
        <sz val="8"/>
        <color rgb="FFFF0000"/>
        <rFont val="Verdana"/>
      </rPr>
      <t>(Registrar fecha inicial dd-mm-aaaa)</t>
    </r>
  </si>
  <si>
    <r>
      <rPr>
        <b/>
        <sz val="10"/>
        <color rgb="FFFFFFFF"/>
        <rFont val="Verdana"/>
      </rPr>
      <t xml:space="preserve">PLAZO FINAL
</t>
    </r>
    <r>
      <rPr>
        <b/>
        <sz val="8"/>
        <color rgb="FFFFFFFF"/>
        <rFont val="Verdana"/>
      </rPr>
      <t xml:space="preserve">(suma de todas las prórrogas/suspensiones)
</t>
    </r>
    <r>
      <rPr>
        <b/>
        <sz val="8"/>
        <color rgb="FFFF0000"/>
        <rFont val="Verdana"/>
      </rPr>
      <t>(Registrar fecha final dd-mm-aaaa)</t>
    </r>
  </si>
  <si>
    <t>MiC-0041-DRSR-2024</t>
  </si>
  <si>
    <t>0028-DRSR-2024</t>
  </si>
  <si>
    <t>Organización Vanegas S.A.S.</t>
  </si>
  <si>
    <t>Adquirir Vestuario de Trabajo para los Servidores Públicos de las Áreas Forenses de la Regional Suroccidente del Instituto Nacional de Medicina Legal y Ciencias Forenses.</t>
  </si>
  <si>
    <t>$ 0</t>
  </si>
  <si>
    <t>https://community.secop.gov.co/Public/Tendering/ContractNoticePhases/View?PPI=CO1.PPI.34364932&amp;isFromPublicArea=True&amp;isModal=False</t>
  </si>
  <si>
    <t>MiC-0001-DRSR-2025</t>
  </si>
  <si>
    <t>Adquirir Gases Especiales para las labores desarrolladas en los Laboratorios Forenses y Sistema CO2 del area de Mantenimiento del Instituto Nacional de Medicina Legal y Ciencias Forenses de la Regional Suroccidente</t>
  </si>
  <si>
    <t>https://community.secop.gov.co/Public/Tendering/ContractNoticePhases/View?PPI=CO1.PPI.37266721&amp;isFromPublicArea=True&amp;isModal=False</t>
  </si>
  <si>
    <t>11. DESIERTO</t>
  </si>
  <si>
    <t>MiC-0002-DRSR-2025</t>
  </si>
  <si>
    <t>Adquirir dotación de ley (vestido y calzado de labor), para servidores públicos del Instituto Nacional de Medicina Legal y Ciencias Forenses - Regional Suroccidente</t>
  </si>
  <si>
    <t>https://community.secop.gov.co/Public/Tendering/ContractNoticePhases/View?PPI=CO1.PPI.37723028&amp;isFromPublicArea=True&amp;isModal=False</t>
  </si>
  <si>
    <t>10. PROCESO EN TRAMITE</t>
  </si>
  <si>
    <t>Elaboró</t>
  </si>
  <si>
    <t>Piedad Constanza Vargas Mosquera - P.E. Contratación</t>
  </si>
  <si>
    <t>Revisò y Aprobò:</t>
  </si>
  <si>
    <t>Rosa Elvira Galeano Franco - Coordinadora GRADF</t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</si>
  <si>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</si>
  <si>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</si>
  <si>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</si>
  <si>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</si>
  <si>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</si>
  <si>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 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</si>
  <si>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</si>
  <si>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</si>
  <si>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</si>
  <si>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</si>
  <si>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</si>
  <si>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</si>
  <si>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</si>
  <si>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</si>
  <si>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</si>
  <si>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</si>
  <si>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</si>
  <si>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SOLICITUD 201431</t>
  </si>
  <si>
    <t>OC 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</si>
  <si>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</si>
  <si>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</si>
  <si>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>ADICION $5,400,000</t>
  </si>
  <si>
    <t>https://www.colombiacompra.gov.co/tienda-virtual-del-estado-colombiano/ordenes-compra/121179</t>
  </si>
  <si>
    <t>MiC-0003-DRNT-2024</t>
  </si>
  <si>
    <t>0002-DRNT-2024</t>
  </si>
  <si>
    <t>SAGA  CONSULTING AND INVESTMENT  SA</t>
  </si>
  <si>
    <t>SUMINISTRO DE LA DOTACION DE LEY (A TRAVES DE BONOS EXCLUSIVAMENTE PARA COMPRA DE VESTUARIO Y CALZADO DE LABOR) PARA LOS FUNCIONARIOS DE LA REGIONAL NORTE</t>
  </si>
  <si>
    <t>REDUCCION DE $1.159.500</t>
  </si>
  <si>
    <t xml:space="preserve">https://community.secop.gov.co/Public/Tendering/OpportunityDetail/Index?noticeUID=CO1.NTC.5840062&amp;isFromPublicArea=True&amp;isModal=False </t>
  </si>
  <si>
    <t>MiC-0005-DRNT-2024</t>
  </si>
  <si>
    <t>0003-DRNT-2024</t>
  </si>
  <si>
    <t>ARAGAC SAS</t>
  </si>
  <si>
    <t>SERVICIO DE CARACTERIZACIÓN DE LOS VERTIMIENTOS EN LOS PUNTOS DE DESCARGA DE AGUA RESIDUAL NO DOMÉSTICA EN LAS SEDES DEL INSTITUTO NACIONAL DE MEDICINA LEGAL Y CIENCIAS FORENSES, UBICADAS EN LAS CIUDADES DE BARRANQUILLA, BARANOA, CARTAGENA, SANTA MARTA, CIÉNAGA, EL BANCO, PLATO, MAGANGUÉ, RIOHACHA Y SINCELEJO, Y ANÁLISIS FÍSICO QUÍMICO AL AGUA POTABLE DE LA SEDE CARTAGENA Y EL AGUA CAPTADA EN EL POZO SUBTERRÁNEO EN LA SEDE BARRANQUILLA.</t>
  </si>
  <si>
    <t>https://community.secop.gov.co/Public/Tendering/OpportunityDetail/Index?noticeUID=CO1.NTC.5888423&amp;isFromPublicArea=True&amp;isModal=False</t>
  </si>
  <si>
    <t>MiC-0014-DRNT-2024</t>
  </si>
  <si>
    <t>0014-DRNT-2024</t>
  </si>
  <si>
    <t>ABC FUMISERVICES FUMIGACION Y EXTINTORES S.A.S</t>
  </si>
  <si>
    <t xml:space="preserve">SERVICIO DE LAVADO Y DESINFECCIÓN DE TANQUES PARA EL ALMACENAMIENTO DE AGUA POTABLE DE LA DIRECCION REGIONAL NORTE DEL INSTITUTO NACIONAL DE MEDICINA LEGAL Y CIENCIAS FORENSES  </t>
  </si>
  <si>
    <t>https://community.secop.gov.co/Public/Tendering/OpportunityDetail/Index?noticeUID=CO1.NTC.6049497&amp;isFromPublicArea=True&amp;isModal=False</t>
  </si>
  <si>
    <t>MiC-0022-DRNT-2024</t>
  </si>
  <si>
    <t>0023-DRNT-2024</t>
  </si>
  <si>
    <t>COMPUTER STORE</t>
  </si>
  <si>
    <t>MANTENIMIENTO DE COMPUTADORES EN LA REGIONAL NORTE</t>
  </si>
  <si>
    <t>https://community.secop.gov.co/Public/Tendering/OpportunityDetail/Index?noticeUID=CO1.NTC.6269247&amp;isFromPublicArea=True&amp;isModal=False</t>
  </si>
  <si>
    <t>MiC-0028-DRNT-2024</t>
  </si>
  <si>
    <t>0026-DRNT-2024</t>
  </si>
  <si>
    <t>EVENTOS &amp; MARKETING E&amp;M S.A.S</t>
  </si>
  <si>
    <t>SERVICIO PARA LA IMPLEMENTACION Y DESARROLLO DE LAS ACTIVIDADES DE BIENESTAR SOCIAL DE LOS SERVIDORES PÚBLICOS DE LA REGIONAL NORTE DEL INSTITUTO NACIONAL DE MEDICINA LEGAL Y CIENCIAS FORENSES.</t>
  </si>
  <si>
    <t>una prorroga y una adicion ($11689200)</t>
  </si>
  <si>
    <t>https://community.secop.gov.co/Public/Tendering/ContractNoticePhases/View?PPI=CO1.PPI.32631857&amp;isFromPublicArea=True&amp;isModal=False</t>
  </si>
  <si>
    <t>MiC-0032-DRNT-2024</t>
  </si>
  <si>
    <t>0027-DRNT-2024</t>
  </si>
  <si>
    <t>Soluciones Ambientales del Caribe SA ESP</t>
  </si>
  <si>
    <t>SERVICIO DE RECOLECCIÓN, TRANSPORTE, TRATAMIENTO, DESACTIVACIÓN Y DISPOSICIÓN FINAL DE LOS RESIDUOS PELIGROSOS EN LAS SEDES DE LA REGIONAL NORTE DEL INSTITUTO NACIONAL DE MEDICINA LEGAL Y CIENCIAS</t>
  </si>
  <si>
    <t>https://community.secop.gov.co/Public/Tendering/ContractNoticePhases/View?PPI=CO1.PPI.33023625&amp;isFromPublicArea=True&amp;isModal=False</t>
  </si>
  <si>
    <t>SASI-0004-DRNT-2024</t>
  </si>
  <si>
    <t>0032-DRNT-2024</t>
  </si>
  <si>
    <t>GRUPO NOVOMARK SAS</t>
  </si>
  <si>
    <t>ADQUISICIÓN DE MESAS DE NECROPSIAS Y BALANZAS DE LABORATORIO PARA EL SERVICIO DE PATOLOGIA FORENSE EN LAS UNIDADES BÁSICAS DE LA DIRECCIÓN REGIONAL NORTE DEL INSTITUTO NACIONAL DE MEDICINA LEGAL Y CIENCIAS FORENSES</t>
  </si>
  <si>
    <t>https://community.secop.gov.co/Public/Tendering/OpportunityDetail/Index?noticeUID=CO1.NTC.6493646&amp;isFromPublicArea=True&amp;isModal=False</t>
  </si>
  <si>
    <t>SASI-0005-DRNT-2024</t>
  </si>
  <si>
    <t>0039-DRNT-2024</t>
  </si>
  <si>
    <t>SUBE INGENIERIA SAS</t>
  </si>
  <si>
    <t xml:space="preserve">	ADQUISICIÓN DE AIRES ACONDICIONADOS, REPUESTOS E INSUMOS PARA REFRIGERACIÓN CON DESTINO A LAS SEDES DEL REGIONAL NORTE DEL INSTITUTO NACIONAL DE MEDICINA LEGAL Y FORENSE.</t>
  </si>
  <si>
    <t>https://community.secop.gov.co/Public/Tendering/ContractNoticePhases/View?PPI=CO1.PPI.33260226&amp;isFromPublicArea=True&amp;isModal=False</t>
  </si>
  <si>
    <t>8. TERMINADO</t>
  </si>
  <si>
    <t>Mic-0044-DRNT-2024</t>
  </si>
  <si>
    <t>0042-DRNT-2024</t>
  </si>
  <si>
    <t>CISMEDICAL S.A.S</t>
  </si>
  <si>
    <t xml:space="preserve">	ADQUISICIÓN DE INSTRUMENTOS PARA LABORATORIO DE ANTROPOLOGÍA, REGIONAL NORTE</t>
  </si>
  <si>
    <t>2 PRORROGAS</t>
  </si>
  <si>
    <t xml:space="preserve">https://community.secop.gov.co/Public/Tendering/OpportunityDetail/Index?noticeUID=CO1.NTC.6950273&amp;isFromPublicArea=True&amp;isModal=False
</t>
  </si>
  <si>
    <t>MiC-0043-DRNT-2024</t>
  </si>
  <si>
    <t>0043-DRNT-2024</t>
  </si>
  <si>
    <t>CONTROL SERVICEES ENGINEERING</t>
  </si>
  <si>
    <t xml:space="preserve">Renovación del cuarto frio de congelación con suministro de materiales, repuestos e insumos para su correcto funcionamiento en la Dirección Seccional Bolívar sede Cartagena
</t>
  </si>
  <si>
    <t>12/03/025</t>
  </si>
  <si>
    <t>3 PRORROGAS</t>
  </si>
  <si>
    <t xml:space="preserve">https://community.secop.gov.co/Public/Tendering/ContractNoticePhases/View?PPI=CO1.PPI.34951265&amp;isFromPublicArea=True&amp;isModal=False
</t>
  </si>
  <si>
    <t>MiC-0001-DRNT-2025</t>
  </si>
  <si>
    <t>0001-DRNT-2025</t>
  </si>
  <si>
    <t>SERVICIO DE RECOLECCION TRANSPORTE TRATAMIENTO DESACTIVACION Y DISPOSICION FINAL DE LOS RESIDUOS PELIGROSOS EN LAS SEDES DE LA REGIONAL NORTE DEL INSTITUTO NACIONAL DE MEDICINA LEGAL</t>
  </si>
  <si>
    <t>https://community.secop.gov.co/Public/Tendering/ContractNoticePhases/View?PPI=CO1.PPI.37385468&amp;isFromPublicArea=True&amp;isModal=False</t>
  </si>
  <si>
    <t>MiC-0002-DRNT-2025</t>
  </si>
  <si>
    <t>ADQUISICION DE PAPELERIA, UTILES DE OFICINA Y ESCRITORIO DEL INSTITUTO NACIONAL DE MEDICINA LEGAL Y CIENCIAS FORENSES REGIONAL NORTE</t>
  </si>
  <si>
    <t>n/a</t>
  </si>
  <si>
    <t>N/a</t>
  </si>
  <si>
    <t>https://community.secop.gov.co/Public/Tendering/ContractNoticePhases/View?PPI=CO1.PPI.37456138&amp;isFromPublicArea=True&amp;isModal=False</t>
  </si>
  <si>
    <t>MiC-0003-DRNT-2025</t>
  </si>
  <si>
    <t>SUMINISTRO DE ELEMENTOS DE FERRETERIA PARA SERVICIOS DEL AREA DE MANTENIMIENTO EN LA REGIONAL NORTE</t>
  </si>
  <si>
    <t xml:space="preserve">https://community.secop.gov.co/Public/Tendering/ContractNoticePhases/View?PPI=CO1.PPI.37766023&amp;isFromPublicArea=True&amp;isModal=False
</t>
  </si>
  <si>
    <t>MiC-0004-DRNT-2025</t>
  </si>
  <si>
    <t>SUMINISTRO DE LA DOTACION DE LEY A TRAVES DE BONOS EXCLUSIVAMENTE PARA COMPRA DE VESTUARIO Y CALZADO DE LABOR PARA LOS FUNCIONARIOS DE LA REGIONAL NORTE DEL INMLCF</t>
  </si>
  <si>
    <t>https://community.secop.gov.co/Public/Tendering/ContractNoticePhases/View?PPI=CO1.PPI.38043927&amp;isFromPublicArea=True&amp;isModal=False</t>
  </si>
  <si>
    <t>MiC-0005-DRNT-2025</t>
  </si>
  <si>
    <t>n/A</t>
  </si>
  <si>
    <t>ADQUISICION DE GASESE ESPECIALES CON DESTINO AL INSTITUTO NACIONAL DE MEDICINA LEGAL Y CIENCIAS FORENSES REGIONAL NORTE</t>
  </si>
  <si>
    <t>https://community.secop.gov.co/Public/Tendering/ContractNoticePhases/View?PPI=CO1.PPI.37998349&amp;isFromPublicArea=True&amp;isModal=False</t>
  </si>
  <si>
    <t>SAMC-0001-DRNT-2025</t>
  </si>
  <si>
    <t>SERVICIO DE MANTENIMIENTO PREVENTIVO Y CORRECTIVO INCLUIDAS AUTOPARTES Y MANO DE OBRA PARA LOS VEHICULOS DEL INSTITUTO NACIONAL DE MEDICINA LEGAL Y CIENCIAS FORENSES REGIONAL NORTE.</t>
  </si>
  <si>
    <t>https://community.secop.gov.co/Public/Tendering/ContractNoticePhases/View?PPI=CO1.PPI.37794995&amp;isFromPublicArea=True&amp;isModal=False</t>
  </si>
  <si>
    <t>REVISÓ Y APROBÓ</t>
  </si>
  <si>
    <t>Fecha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</si>
  <si>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</si>
  <si>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</si>
  <si>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r>
      <rPr>
        <b/>
        <sz val="10"/>
        <color rgb="FFFFFFFF"/>
        <rFont val="Arial"/>
      </rPr>
      <t xml:space="preserve">VALOR  TOTAL
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</si>
  <si>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>FECHA DE INICIO
(</t>
    </r>
    <r>
      <rPr>
        <b/>
        <sz val="10"/>
        <color rgb="FFFF0000"/>
        <rFont val="Arial"/>
      </rPr>
      <t>(Registrar fecha inicial dd-mm-aaaa)</t>
    </r>
  </si>
  <si>
    <r>
      <rPr>
        <b/>
        <sz val="10"/>
        <color rgb="FFFFFFFF"/>
        <rFont val="Arial"/>
      </rPr>
      <t xml:space="preserve">PLAZO FINAL
(suma de todas las prórrogas/suspensiones)
</t>
    </r>
    <r>
      <rPr>
        <b/>
        <sz val="10"/>
        <color rgb="FFFF0000"/>
        <rFont val="Arial"/>
      </rPr>
      <t>(Registrar fecha final dd-mm-aaaa)</t>
    </r>
  </si>
  <si>
    <t>MiC-0001-DROC-2025</t>
  </si>
  <si>
    <t>C.A. 0001-2025-DROC</t>
  </si>
  <si>
    <t>NESTOR BRAVO S. A.</t>
  </si>
  <si>
    <t>ADQUISICIÓN EQUIPOS DE MANTENIMIENTO PARA LA REGIONAL OCCIDENTE</t>
  </si>
  <si>
    <t>https://community.secop.gov.co/Public/Tendering/ContractNoticePhases/View?PPI=CO1.PPI.37035618&amp;isFromPublicArea=True&amp;isModal=False</t>
  </si>
  <si>
    <t xml:space="preserve">EN EJECUCIÓN </t>
  </si>
  <si>
    <t>MiC-0002-DROC-2025</t>
  </si>
  <si>
    <t>C.A. 0002-2025-DROC</t>
  </si>
  <si>
    <t>CONTINENTAL TEAM S.A.S.</t>
  </si>
  <si>
    <t>ADQUISICIÓN MATERIALES E INSUMOS DE FERRETERIA  PARA LA REGIONAL OCCIDENTE</t>
  </si>
  <si>
    <t>https://community.secop.gov.co/Public/Tendering/ContractNoticePhases/View?PPI=CO1.PPI.37102802&amp;isFromPublicArea=True&amp;isModal=False</t>
  </si>
  <si>
    <t>MiC-0004-DROC-2025</t>
  </si>
  <si>
    <t>C.A. 0003-2025-DROC</t>
  </si>
  <si>
    <t>SALUDCAR OPERACIÓN COLOMBIA S.A.</t>
  </si>
  <si>
    <t>MANTENIMIENTO PARQUE AUTOMOTOR DE LA REGIONAL OCCIDENTE</t>
  </si>
  <si>
    <t>https://community.secop.gov.co/Public/Tendering/ContractNoticePhases/View?PPI=CO1.PPI.36959196&amp;isFromPublicArea=True&amp;isModal=False</t>
  </si>
  <si>
    <t>MiC-0005-DROC-2025</t>
  </si>
  <si>
    <t>C.A. 0004-2025-DROC</t>
  </si>
  <si>
    <t>GASES INDUSTRIALES DE COLOMBIA S.A.</t>
  </si>
  <si>
    <t>ADQUISICIÓN DE GASES ESPECIALES PARA LOS LABORATORIOS FORENSES DE LA REGIONAL OCCIDENTE</t>
  </si>
  <si>
    <t>https://community.secop.gov.co/Public/Tendering/ContractNoticePhases/View?PPI=CO1.PPI.37621765&amp;isFromPublicArea=True&amp;isModal=False</t>
  </si>
  <si>
    <t>León Adel Haouchar Ramirez</t>
  </si>
  <si>
    <t>Coordinador GRADF DROC</t>
  </si>
  <si>
    <t>NOROCCIDENTE</t>
  </si>
  <si>
    <t>VALOR  TOTAL
(sumadas las adiciones o reducciones)
*Sin puntos</t>
  </si>
  <si>
    <t>FECHA DE INICIO
((Registrar fecha inicial dd-mm-aaaa)</t>
  </si>
  <si>
    <t>PLAZO FINAL
(suma de todas las prórrogas/suspensiones)
(Registrar fecha final dd-mm-aaaa)</t>
  </si>
  <si>
    <t>CD-0001-DRNO-2025</t>
  </si>
  <si>
    <t>0001-DRNO-2025</t>
  </si>
  <si>
    <t>LEONEL DE JESUS RESTREPO BUSTAMANTE</t>
  </si>
  <si>
    <t>ALQUILER PARA PARQUEO DE VEHICULO SECCIONAL CHOCO - REGIONAL NOROCCIDENTE</t>
  </si>
  <si>
    <t>https://community.secop.gov.co/Public/Tendering/ContractNoticePhases/View?PPI=CO1.PPI.37194836&amp;isFromPublicArea=True&amp;isModal=False</t>
  </si>
  <si>
    <t>SASI-0002-DRNO-2025</t>
  </si>
  <si>
    <t>NA</t>
  </si>
  <si>
    <t xml:space="preserve">
ADQUISICION DE INSTRUMENTAL DE PATOLOGIA REGIONAL NOROCCIDENTE DEL INSTITUTO NACIONAL DE MEDICINA LEGAL Y CIENCIAS FORENSES</t>
  </si>
  <si>
    <t>https://community.secop.gov.co/Public/Tendering/ContractNoticePhases/View?PPI=CO1.PPI.37149095&amp;isFromPublicArea=True&amp;isModal=False</t>
  </si>
  <si>
    <t>SASI-0003-DRNO-2025</t>
  </si>
  <si>
    <t>ADQUISICION DE SISTEMAS DE ALMACENAMIENTO CONECTADO EN RED CON DESTINO AL INSTITUTO NACIONAL DE MEDICINA LEGAL Y CIENCIAS FORENSES - REGIONAL NOROCCIDENTE</t>
  </si>
  <si>
    <t>87.000.000 </t>
  </si>
  <si>
    <t xml:space="preserve">https://community.secop.gov.co/Public/Tendering/ContractNoticePhases/View?PPI=CO1.PPI.37262588&amp;isFromPublicArea=True&amp;isModal=False
</t>
  </si>
  <si>
    <t>MIC-0004-DRNO-2025</t>
  </si>
  <si>
    <t>PRESTAR EL SERVICIO DE MANTENIMIENTO UPS REGIONAL NOROCCIDENTE DEL INSTITUTO NACIONAL DE MEDICINA LEGAL Y CIENCIAS FORENSES Alcance del objeto: Inclusión de bolsa de repuestos por DOS MILLONES DE PESOS ($2.000.000), donde se incluye también la mano de obra.</t>
  </si>
  <si>
    <t>https://community.secop.gov.co/Public/Tendering/ContractNoticePhases/View?PPI=CO1.PPI.37539310&amp;isFromPublicArea=True&amp;isModal=False</t>
  </si>
  <si>
    <t>SAMC-0005-DRNO-2025</t>
  </si>
  <si>
    <t>SERVICIO DE MANTENIMIENTO PREVENTIVO Y CORRECTIVO INCLUIDAS AUTOPARTES Y MANO DE OBRA PARA LOS VEHICULOS DEL INSTITUTO NACIONAL DE MEDICINA LEGAL Y CIENCIAS FORENSES REGIONAL NOROCCIDENTE</t>
  </si>
  <si>
    <t>https://community.secop.gov.co/Public/Tendering/ContractNoticePhases/View?PPI=CO1.PPI.37541593&amp;isFromPublicArea=True&amp;isModal=False</t>
  </si>
  <si>
    <t>MIC-0006-DRNO-2025</t>
  </si>
  <si>
    <t>CONTRATAR EL SUMINISTRO DE GASES ESPECIALES PARA LOS LABORATORIOS DE TOXICOLOGIA Y ESTUPEFACIENTES DE LA REGIONAL NOROCCIDENTE DEL INSTITUTO NACIONAL DE MEDICINA LEGAL Y CIENCIAS FORENSES</t>
  </si>
  <si>
    <t>https://community.secop.gov.co/Public/Tendering/ContractNoticePhases/View?PPI=CO1.PPI.37612842&amp;isFromPublicArea=True&amp;isModal=False</t>
  </si>
  <si>
    <t>SAMC-0007-DRNO-2025</t>
  </si>
  <si>
    <t>PRESTAR EL SERVICIO DE MANTENIMIENTO PREVENTIVO Y CORRECTIVO AL SISTEMA DE EXTRACCION REGIONAL NOROCCIDENTE DEL INSTITUTO NACIONAL DE MEDICINA LEGAL Y CIENCIAS FORENSES</t>
  </si>
  <si>
    <t xml:space="preserve">https://community.secop.gov.co/Public/Tendering/ContractNoticePhases/View?PPI=CO1.PPI.37646054&amp;isFromPublicArea=True&amp;isModal=False
</t>
  </si>
  <si>
    <t>SASI-0010-DRNO-2025</t>
  </si>
  <si>
    <t>ADQUISICION DOTACION DE LEY PARA LOS FUNCIONARIOS DE LA REGIONAL NOROCCIDENTE DEL INSTITUTO NACIONAL DE MEDICINA LEGAL Y CIENCIAS FORENSES</t>
  </si>
  <si>
    <t xml:space="preserve">
https://community.secop.gov.co/Public/Tendering/ContractNoticePhases/View?PPI=CO1.PPI.37893132&amp;isFromPublicArea=True&amp;isModal=False</t>
  </si>
  <si>
    <t xml:space="preserve">Reviso y Aprobo: Juan Eduardo Harry Buritica --Coordinador Grupo Regional Administrativo y Financiero </t>
  </si>
  <si>
    <t xml:space="preserve">Revisò: </t>
  </si>
  <si>
    <t>SUR</t>
  </si>
  <si>
    <r>
      <rPr>
        <b/>
        <sz val="12"/>
        <color rgb="FFFFFFFF"/>
        <rFont val="Arial"/>
      </rPr>
      <t xml:space="preserve">VALOR  TOTAL
(sumadas las adiciones o reducciones)
</t>
    </r>
    <r>
      <rPr>
        <b/>
        <sz val="12"/>
        <color rgb="FFFF0000"/>
        <rFont val="Arial"/>
      </rPr>
      <t>*Sin puntos</t>
    </r>
  </si>
  <si>
    <r>
      <rPr>
        <b/>
        <sz val="12"/>
        <color rgb="FFFFFFFF"/>
        <rFont val="Arial"/>
      </rPr>
      <t>FECHA DE INICIO
(</t>
    </r>
    <r>
      <rPr>
        <b/>
        <sz val="12"/>
        <color rgb="FFFF0000"/>
        <rFont val="Arial"/>
      </rPr>
      <t>(Registrar fecha inicial dd-mm-aaaa)</t>
    </r>
  </si>
  <si>
    <r>
      <rPr>
        <b/>
        <sz val="12"/>
        <color rgb="FFFFFFFF"/>
        <rFont val="Arial"/>
      </rPr>
      <t xml:space="preserve">PLAZO FINAL
(suma de todas las prórrogas/suspensiones)
</t>
    </r>
    <r>
      <rPr>
        <b/>
        <sz val="12"/>
        <color rgb="FFFF0000"/>
        <rFont val="Arial"/>
      </rPr>
      <t>(Registrar fecha final dd-mm-aaaa)</t>
    </r>
  </si>
  <si>
    <t>MIC-0030-DRSU-2022</t>
  </si>
  <si>
    <t>0025-DRSU-2022</t>
  </si>
  <si>
    <t>Biológicos y Contaminados S.A.S. ESP.</t>
  </si>
  <si>
    <t>SERVICIO DE RECOLECCIÓN, TRANSPORTE, TRATAMIENTO Y DISPOSICIÓN FINAL DE RESIDUOS PELIGROSOS (ANATOMOPATOLÓGICOS, BIOSANITARIOS, CORTOPUNZANTES, QUIMICOS, ESTUPEFACIENTES Y LODOS PROVENIENTES DE LAS TRAMPAS DE GRASA) RESIDUOS ESPECIALES (CARTUCHOS DE TÓNER, FOTOCOPIADORA E IMPRESORA, BOMBILLAS, LUMINARIAS, RESIDUOS ELÉCTRICOS Y ELÉCTRONICOS, PILAS, ETC.) GENERADOS EN LA SECCIONAL TOLIMA Y SUS UNIDADES BÁSICAS.</t>
  </si>
  <si>
    <t>Otrosí 1: Reducción $158.150
Otrosí 2: Adición $2.500.000
Otrosí 3: Adición $1.000.000
Otrosí 4: Adición $3.000.000
Otrosí 5: Reducción $3.925</t>
  </si>
  <si>
    <t xml:space="preserve">https://community.secop.gov.co/Public/Tendering/ContractNoticeManagement/Index?currentLanguage=es-CO&amp;Page=login&amp;Country=CO&amp;SkinName=CCE </t>
  </si>
  <si>
    <t>9. REDUCCIÓN</t>
  </si>
  <si>
    <t>CD-0001-DRSU-2022</t>
  </si>
  <si>
    <t xml:space="preserve">   </t>
  </si>
  <si>
    <t>SANDRA LILIANA LLANOS TORRES</t>
  </si>
  <si>
    <t>ARRENDAMIENTO DE BIEN INMUEBLE PARA EL FUNCIONAMIENTO DE LA SEDE FLORENCIA CAQUETA ÁREA DE DIRECCIÓN, CLÍNICA Y ADMINISTRATIVA DIRECCION SECCIONAL CAQUETA LA REGIONAL SUR DEL INSTITUTO NACIONAL DE MEDICINA LEGAL Y CIENCIAS FORENSES</t>
  </si>
  <si>
    <t>57,29%%</t>
  </si>
  <si>
    <t>Otrosí 1: Información presupuestal CDP y RP vigencia 2025</t>
  </si>
  <si>
    <t>https://community.secop.gov.co/Public/Tendering/ContractNoticeManagement/Index?currentLanguage=es-CO&amp;Page=login&amp;Country=CO&amp;SkinName=CCE</t>
  </si>
  <si>
    <t>SAMC-0002-DRSU-2022</t>
  </si>
  <si>
    <t>0022-DRSU-2022</t>
  </si>
  <si>
    <t xml:space="preserve">Incihuila S.A.S E.S.P.
</t>
  </si>
  <si>
    <t>SERVICIO DE RECOLECCIÓN, TRANSPORTE,TRATAMIENTO Y DISPOSICIÓN FINAL DE RESIDUOS PELIGROSOS (ANATOMOPATOLÓGICOS,BIOSANITARIOS, CORTOPUNZANTES, QUIMICOS, ESTUPEFACIENTES Y LODOS PROVENIENTES DE LAS TRAMPAS DE GRASA) RESIDUOS ESPECIALES (CARTUCHOS DE TÓNER, FOTOCOPIADORA E IMPRESORA, BOMBILLAS, LUMINARIAS, RESIDUOS ELÉCTRICOS Y ELÉCTRONICOS, PILAS, ETC.) GENERADOS EN LAS SEDES SECCIONALES Y UNIDADES BÁSICAS DEL HUILA, CAQUETÁ Y PUTUMAYO DE LA REGIONAL SUR.</t>
  </si>
  <si>
    <t>OTROSÍ 001: Reducción
$834.090
OTROSÍ 002: Reducción  $3.100.000
OTROSÍ 003: Reducción $1.000.000
OTROSÍ 004: Reducción $1.330
OTROSÍ 005: Reducción $40
OTROSÍ 006: Adición $2.500.000
OTROSÍ 007: Reducción $258.832</t>
  </si>
  <si>
    <t>SASI-0004-DRSU-2022</t>
  </si>
  <si>
    <t>0024-DRSU-2022</t>
  </si>
  <si>
    <t xml:space="preserve">	INVERSIONES COOMOTOR SA</t>
  </si>
  <si>
    <t>SUMINISTRO DE COMBUSTIBLE (GASOLINA CORRIENTE Y ACPM) PARA EL FUNCIONAMIENTO DEL PARQUE AUTOMOTOR Y PLANTAS ELÉCTRICAS DE LA REGIONAL SUR</t>
  </si>
  <si>
    <t>Otrosí 1: Modificación Pliego electrónico
Otrosí 2: Adición $3.000.000
Otrosí 3: Adición $3.000.000
Otrosí 4: Reducción $1.243.931,31
Otrosí 5: Adición $7.000.000
Otrosí 6: Reducción $199.193
Otrosí 7: Reducción $2.218,03</t>
  </si>
  <si>
    <t>MIC-0001-DRSU-2025</t>
  </si>
  <si>
    <t xml:space="preserve">NO APLICA 	</t>
  </si>
  <si>
    <t>SUMINISTRO DE GASES ESPECIALES PARA LOS EQUIPOS DE ALTA TECNOLOGIA DE LOS LABORATORIOS DE TOXICOLOGIA Y ESTUPEFACIENTES DE LA SECCIONAL TOLIMA SEDE IBAGUE DEL INSTITUTO NACIONAL DE MEDICINA LEGAL Y CIENCIAS FORENSES REGIONAL SUR.</t>
  </si>
  <si>
    <t xml:space="preserve">https://community.secop.gov.co/Public/Tendering/OpportunityDetail/Index?noticeUID=CO1.NTC.7519759&amp;isFromPublicArea=True&amp;isModal=False
</t>
  </si>
  <si>
    <t>MIC-0002-DRSU-2025</t>
  </si>
  <si>
    <t>SUMINISTRO DE BONOS CANJEABLES UNICAMENTE POR VESTIDO Y CALZADO CORRESPONDIENTE A LA DOTACION DEL AÑO 2025 PARA LOS FUNCIONARIOS DE LA REGIONAL SUR DEL INSTITUTO NACIONAL DE MEDICINA LEGAL Y CIENCIAS FORENSES</t>
  </si>
  <si>
    <t xml:space="preserve">https://community.secop.gov.co/Public/Tendering/OpportunityDetail/Index?noticeUID=CO1.NTC.7541811&amp;isFromPublicArea=True&amp;isModal=False
</t>
  </si>
  <si>
    <t>Revisó y aprobó</t>
  </si>
  <si>
    <t>Natalia DEl Pilar Oviedo Prieto</t>
  </si>
  <si>
    <t>Fecha:</t>
  </si>
  <si>
    <t>RESPONSABLES:</t>
  </si>
  <si>
    <t>Apoyo</t>
  </si>
  <si>
    <t>1. LICITACIÓN PÚBLICA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</si>
  <si>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</si>
  <si>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</si>
  <si>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</si>
  <si>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</si>
  <si>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</si>
  <si>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</si>
  <si>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</si>
  <si>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</si>
  <si>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</si>
  <si>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</si>
  <si>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6.CONTRATACIÓN DIRECTA  OPS</t>
  </si>
  <si>
    <t>SurOccidente:</t>
  </si>
  <si>
    <t>Rosa Elvira Galeano</t>
  </si>
  <si>
    <t>7.CONTRATACIÓN DIRETA INEXISTENCIA DE PLURALIDAD OFERENTES</t>
  </si>
  <si>
    <t>NorOccidente:</t>
  </si>
  <si>
    <t>Ana Milena Villada</t>
  </si>
  <si>
    <t>10. SELECCIÓN ABREVIADA POR BOLSA MERCANTIL</t>
  </si>
  <si>
    <t>4. CESIÓN</t>
  </si>
  <si>
    <t>5. SUSPENSIÓN</t>
  </si>
  <si>
    <t>6. ADICIÓN Y PRORROGA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</si>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</sst>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  <numFmt numFmtId="169" formatCode="_-[$$-409]* #,##0.00_ ;_-[$$-409]* \-#,##0.00\ ;_-[$$-409]* &quot;-&quot;??_ ;_-@_ "/>
  </numFmts>
  <fonts count="91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sz val="12"/>
      <color rgb="FF000000"/>
      <name val="Arial"/>
    </font>
    <font>
      <sz val="10"/>
      <color theme="1"/>
      <name val="Verdana"/>
    </font>
    <font>
      <sz val="11"/>
      <color theme="1"/>
      <name val="Verdana"/>
    </font>
    <font>
      <sz val="12"/>
      <color theme="1"/>
      <name val="Calibri"/>
      <scheme val="minor"/>
    </font>
    <font>
      <b/>
      <sz val="12"/>
      <color rgb="FF000000"/>
      <name val="Arial"/>
    </font>
    <font>
      <b/>
      <sz val="11"/>
      <color rgb="FF000000"/>
      <name val="Arial"/>
    </font>
    <font>
      <sz val="11"/>
      <name val="Verdana"/>
    </font>
    <font>
      <b/>
      <sz val="11"/>
      <color theme="1"/>
      <name val="Verdana"/>
    </font>
    <font>
      <sz val="9"/>
      <color theme="1"/>
      <name val="Arial"/>
    </font>
    <font>
      <sz val="10"/>
      <color rgb="FF000000"/>
      <name val="Verdana"/>
      <family val="2"/>
    </font>
    <font>
      <b/>
      <sz val="12"/>
      <color rgb="FFFFFFFF"/>
      <name val="Arial"/>
    </font>
    <font>
      <b/>
      <sz val="12"/>
      <color rgb="FFFF0000"/>
      <name val="Arial"/>
    </font>
    <font>
      <b/>
      <sz val="12"/>
      <color theme="0"/>
      <name val="Arial"/>
    </font>
    <font>
      <sz val="11"/>
      <color rgb="FF000000"/>
      <name val="Arial"/>
    </font>
    <font>
      <u/>
      <sz val="11"/>
      <color theme="10"/>
      <name val="Arial"/>
    </font>
    <font>
      <sz val="12"/>
      <color theme="1"/>
      <name val="Arial"/>
    </font>
    <font>
      <b/>
      <sz val="10"/>
      <color rgb="FF000000"/>
      <name val="Arial"/>
    </font>
    <font>
      <sz val="12"/>
      <name val="Calibri"/>
      <family val="2"/>
    </font>
    <font>
      <b/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0"/>
      <color theme="0"/>
      <name val="Arial"/>
    </font>
    <font>
      <b/>
      <sz val="10"/>
      <color rgb="FFFFFFFF"/>
      <name val="Arial"/>
    </font>
    <font>
      <b/>
      <sz val="10"/>
      <color rgb="FFFF0000"/>
      <name val="Arial"/>
    </font>
    <font>
      <b/>
      <sz val="9"/>
      <color theme="1"/>
      <name val="Arial"/>
      <family val="2"/>
    </font>
    <font>
      <b/>
      <sz val="10"/>
      <color theme="0"/>
      <name val="Verdana"/>
    </font>
    <font>
      <b/>
      <sz val="10"/>
      <color rgb="FFFFFFFF"/>
      <name val="Verdana"/>
    </font>
    <font>
      <b/>
      <sz val="8"/>
      <color rgb="FFFFFFFF"/>
      <name val="Verdana"/>
    </font>
    <font>
      <b/>
      <sz val="10"/>
      <color rgb="FFFF0000"/>
      <name val="Verdana"/>
    </font>
    <font>
      <b/>
      <sz val="8"/>
      <color rgb="FFFF0000"/>
      <name val="Verdana"/>
    </font>
    <font>
      <b/>
      <sz val="9"/>
      <color theme="1"/>
      <name val="Verdana"/>
    </font>
    <font>
      <b/>
      <sz val="9"/>
      <color theme="0"/>
      <name val="Arial"/>
      <family val="2"/>
    </font>
    <font>
      <sz val="10"/>
      <color theme="1"/>
      <name val="Calibri"/>
      <scheme val="major"/>
    </font>
    <font>
      <sz val="9"/>
      <color rgb="FF000000"/>
      <name val="Arial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</font>
    <font>
      <sz val="10"/>
      <color rgb="FF000000"/>
      <name val="Calibri"/>
      <scheme val="major"/>
    </font>
    <font>
      <sz val="9"/>
      <color rgb="FF000000"/>
      <name val="Calibri"/>
      <scheme val="major"/>
    </font>
    <font>
      <sz val="9"/>
      <color theme="1"/>
      <name val="Calibri"/>
      <scheme val="major"/>
    </font>
    <font>
      <sz val="11"/>
      <color rgb="FF000000"/>
      <name val="Calibri"/>
      <family val="2"/>
    </font>
    <font>
      <u/>
      <sz val="10"/>
      <color theme="10"/>
      <name val="Verdana"/>
    </font>
    <font>
      <sz val="12"/>
      <name val="Arial"/>
      <family val="2"/>
    </font>
    <font>
      <sz val="14"/>
      <color theme="1"/>
      <name val="Calibri"/>
      <scheme val="minor"/>
    </font>
    <font>
      <sz val="9"/>
      <color rgb="FF4D4D4D"/>
      <name val="Arial"/>
      <family val="2"/>
      <charset val="1"/>
    </font>
    <font>
      <b/>
      <sz val="9"/>
      <color rgb="FF333333"/>
      <name val="Arial"/>
      <family val="2"/>
      <charset val="1"/>
    </font>
    <font>
      <sz val="12"/>
      <color rgb="FF000000"/>
      <name val="Calibri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name val="Verdana"/>
    </font>
    <font>
      <b/>
      <sz val="12"/>
      <color rgb="FF000000"/>
      <name val="Arial"/>
      <family val="2"/>
    </font>
    <font>
      <u/>
      <sz val="12"/>
      <color rgb="FF0000FF"/>
      <name val="Arial"/>
      <family val="2"/>
    </font>
    <font>
      <sz val="14"/>
      <name val="Arial"/>
      <family val="2"/>
    </font>
    <font>
      <sz val="14"/>
      <color rgb="FFFFFFFF"/>
      <name val="Arial"/>
      <family val="2"/>
    </font>
    <font>
      <sz val="11"/>
      <color rgb="FF000000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0070C0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552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8" fontId="20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1" fillId="2" borderId="0" xfId="0" applyFont="1" applyFill="1"/>
    <xf numFmtId="0" fontId="3" fillId="0" borderId="0" xfId="0" applyFont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2" fillId="2" borderId="8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34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9" fillId="0" borderId="0" xfId="0" applyFont="1"/>
    <xf numFmtId="0" fontId="32" fillId="0" borderId="14" xfId="1" applyFill="1" applyBorder="1" applyAlignment="1">
      <alignment wrapText="1"/>
    </xf>
    <xf numFmtId="0" fontId="38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36" fillId="0" borderId="0" xfId="0" applyFont="1" applyAlignment="1">
      <alignment vertical="center" wrapText="1"/>
    </xf>
    <xf numFmtId="0" fontId="40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4" fontId="7" fillId="0" borderId="8" xfId="0" applyNumberFormat="1" applyFont="1" applyBorder="1" applyAlignment="1">
      <alignment horizontal="right" vertical="center" wrapText="1"/>
    </xf>
    <xf numFmtId="0" fontId="44" fillId="2" borderId="8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 wrapText="1"/>
    </xf>
    <xf numFmtId="0" fontId="14" fillId="0" borderId="8" xfId="0" applyFont="1" applyBorder="1" applyAlignment="1">
      <alignment horizontal="left" wrapText="1"/>
    </xf>
    <xf numFmtId="14" fontId="36" fillId="0" borderId="0" xfId="0" applyNumberFormat="1" applyFont="1" applyAlignment="1">
      <alignment horizontal="left" vertical="top" wrapText="1"/>
    </xf>
    <xf numFmtId="0" fontId="32" fillId="0" borderId="2" xfId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45" fillId="0" borderId="0" xfId="0" applyFont="1" applyAlignment="1">
      <alignment horizontal="left" vertical="center" wrapText="1"/>
    </xf>
    <xf numFmtId="0" fontId="45" fillId="0" borderId="8" xfId="0" applyFont="1" applyBorder="1" applyAlignment="1">
      <alignment horizontal="left" vertical="center" wrapText="1"/>
    </xf>
    <xf numFmtId="0" fontId="45" fillId="0" borderId="0" xfId="0" applyFont="1" applyAlignment="1">
      <alignment vertical="center"/>
    </xf>
    <xf numFmtId="0" fontId="1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0" fontId="49" fillId="3" borderId="10" xfId="0" applyFont="1" applyFill="1" applyBorder="1" applyAlignment="1">
      <alignment vertical="center" wrapText="1"/>
    </xf>
    <xf numFmtId="4" fontId="49" fillId="3" borderId="10" xfId="0" applyNumberFormat="1" applyFont="1" applyFill="1" applyBorder="1" applyAlignment="1">
      <alignment vertical="center" wrapText="1"/>
    </xf>
    <xf numFmtId="0" fontId="47" fillId="3" borderId="10" xfId="0" applyFont="1" applyFill="1" applyBorder="1" applyAlignment="1">
      <alignment vertical="center" wrapText="1"/>
    </xf>
    <xf numFmtId="0" fontId="37" fillId="0" borderId="2" xfId="0" applyFont="1" applyBorder="1" applyAlignment="1">
      <alignment horizontal="left" vertical="center" wrapText="1"/>
    </xf>
    <xf numFmtId="0" fontId="52" fillId="0" borderId="2" xfId="0" applyFont="1" applyBorder="1" applyAlignment="1">
      <alignment horizontal="left" vertical="center" wrapText="1"/>
    </xf>
    <xf numFmtId="0" fontId="52" fillId="0" borderId="2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7" fillId="7" borderId="2" xfId="0" applyFont="1" applyFill="1" applyBorder="1" applyAlignment="1">
      <alignment horizontal="left" vertical="center" wrapText="1"/>
    </xf>
    <xf numFmtId="0" fontId="35" fillId="0" borderId="8" xfId="0" applyFont="1" applyBorder="1" applyAlignment="1">
      <alignment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vertical="center" wrapText="1"/>
    </xf>
    <xf numFmtId="0" fontId="37" fillId="6" borderId="2" xfId="0" applyFont="1" applyFill="1" applyBorder="1" applyAlignment="1">
      <alignment vertical="center" wrapText="1"/>
    </xf>
    <xf numFmtId="14" fontId="52" fillId="0" borderId="2" xfId="0" applyNumberFormat="1" applyFont="1" applyBorder="1" applyAlignment="1">
      <alignment horizontal="left" vertical="center" wrapText="1"/>
    </xf>
    <xf numFmtId="0" fontId="51" fillId="0" borderId="2" xfId="1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7" fillId="6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0" borderId="8" xfId="0" applyFont="1" applyBorder="1" applyAlignment="1">
      <alignment vertical="center" wrapText="1"/>
    </xf>
    <xf numFmtId="4" fontId="35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4" fontId="35" fillId="0" borderId="0" xfId="0" applyNumberFormat="1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/>
    <xf numFmtId="0" fontId="35" fillId="0" borderId="8" xfId="0" applyFont="1" applyBorder="1"/>
    <xf numFmtId="0" fontId="36" fillId="0" borderId="2" xfId="0" applyFont="1" applyBorder="1" applyAlignment="1">
      <alignment horizontal="center" vertical="center" wrapText="1"/>
    </xf>
    <xf numFmtId="3" fontId="37" fillId="0" borderId="2" xfId="0" applyNumberFormat="1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14" fontId="52" fillId="0" borderId="2" xfId="0" applyNumberFormat="1" applyFont="1" applyBorder="1" applyAlignment="1">
      <alignment horizontal="center" vertical="center" wrapText="1"/>
    </xf>
    <xf numFmtId="0" fontId="51" fillId="0" borderId="2" xfId="1" applyFont="1" applyBorder="1" applyAlignment="1">
      <alignment horizontal="center" vertical="center" wrapText="1"/>
    </xf>
    <xf numFmtId="14" fontId="52" fillId="7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0" fontId="49" fillId="3" borderId="10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0" fontId="57" fillId="3" borderId="3" xfId="0" applyFont="1" applyFill="1" applyBorder="1" applyAlignment="1">
      <alignment horizontal="center" vertical="center" wrapText="1"/>
    </xf>
    <xf numFmtId="0" fontId="57" fillId="3" borderId="10" xfId="0" applyFont="1" applyFill="1" applyBorder="1" applyAlignment="1">
      <alignment horizontal="center" vertical="center" wrapText="1"/>
    </xf>
    <xf numFmtId="4" fontId="57" fillId="3" borderId="3" xfId="0" applyNumberFormat="1" applyFont="1" applyFill="1" applyBorder="1" applyAlignment="1">
      <alignment horizontal="center" vertical="center" wrapText="1"/>
    </xf>
    <xf numFmtId="0" fontId="58" fillId="3" borderId="3" xfId="0" applyFont="1" applyFill="1" applyBorder="1" applyAlignment="1">
      <alignment horizontal="center" vertical="center" wrapText="1"/>
    </xf>
    <xf numFmtId="0" fontId="58" fillId="3" borderId="11" xfId="0" applyFont="1" applyFill="1" applyBorder="1" applyAlignment="1">
      <alignment horizontal="center" vertical="center" wrapText="1"/>
    </xf>
    <xf numFmtId="0" fontId="58" fillId="3" borderId="10" xfId="0" applyFont="1" applyFill="1" applyBorder="1" applyAlignment="1">
      <alignment horizontal="center" vertical="center" wrapText="1"/>
    </xf>
    <xf numFmtId="0" fontId="57" fillId="3" borderId="9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61" fillId="3" borderId="3" xfId="0" applyFont="1" applyFill="1" applyBorder="1" applyAlignment="1">
      <alignment horizontal="center" vertical="center" wrapText="1"/>
    </xf>
    <xf numFmtId="0" fontId="61" fillId="3" borderId="10" xfId="0" applyFont="1" applyFill="1" applyBorder="1" applyAlignment="1">
      <alignment horizontal="center" vertical="center" wrapText="1"/>
    </xf>
    <xf numFmtId="0" fontId="61" fillId="3" borderId="3" xfId="0" applyFont="1" applyFill="1" applyBorder="1" applyAlignment="1">
      <alignment horizontal="center" vertical="center"/>
    </xf>
    <xf numFmtId="4" fontId="61" fillId="3" borderId="3" xfId="0" applyNumberFormat="1" applyFont="1" applyFill="1" applyBorder="1" applyAlignment="1">
      <alignment horizontal="center" vertical="center" wrapText="1"/>
    </xf>
    <xf numFmtId="0" fontId="62" fillId="3" borderId="3" xfId="0" applyFont="1" applyFill="1" applyBorder="1" applyAlignment="1">
      <alignment horizontal="center" vertical="center" wrapText="1"/>
    </xf>
    <xf numFmtId="0" fontId="62" fillId="3" borderId="11" xfId="0" applyFont="1" applyFill="1" applyBorder="1" applyAlignment="1">
      <alignment horizontal="center" vertical="center" wrapText="1"/>
    </xf>
    <xf numFmtId="0" fontId="61" fillId="3" borderId="9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44" fillId="0" borderId="0" xfId="0" applyFont="1"/>
    <xf numFmtId="0" fontId="57" fillId="3" borderId="11" xfId="0" applyFont="1" applyFill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49" fillId="3" borderId="18" xfId="0" applyFont="1" applyFill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top" wrapText="1"/>
    </xf>
    <xf numFmtId="0" fontId="37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left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left" vertical="center" wrapText="1"/>
    </xf>
    <xf numFmtId="0" fontId="32" fillId="0" borderId="15" xfId="1" applyFill="1" applyBorder="1" applyAlignment="1">
      <alignment wrapText="1"/>
    </xf>
    <xf numFmtId="0" fontId="32" fillId="0" borderId="2" xfId="1" applyBorder="1" applyAlignment="1">
      <alignment horizontal="left" vertical="center" wrapText="1"/>
    </xf>
    <xf numFmtId="0" fontId="69" fillId="0" borderId="2" xfId="0" applyFont="1" applyBorder="1" applyAlignment="1">
      <alignment horizontal="left" vertical="center" wrapText="1"/>
    </xf>
    <xf numFmtId="0" fontId="70" fillId="4" borderId="15" xfId="0" applyFont="1" applyFill="1" applyBorder="1" applyAlignment="1">
      <alignment horizontal="center" vertical="center" wrapText="1"/>
    </xf>
    <xf numFmtId="0" fontId="70" fillId="6" borderId="15" xfId="0" applyFont="1" applyFill="1" applyBorder="1" applyAlignment="1">
      <alignment horizontal="center" vertical="center" wrapText="1"/>
    </xf>
    <xf numFmtId="3" fontId="70" fillId="6" borderId="15" xfId="0" applyNumberFormat="1" applyFont="1" applyFill="1" applyBorder="1" applyAlignment="1">
      <alignment horizontal="center" vertical="center"/>
    </xf>
    <xf numFmtId="14" fontId="70" fillId="6" borderId="15" xfId="0" applyNumberFormat="1" applyFont="1" applyFill="1" applyBorder="1" applyAlignment="1">
      <alignment horizontal="center" vertical="center" wrapText="1"/>
    </xf>
    <xf numFmtId="0" fontId="70" fillId="6" borderId="15" xfId="0" applyFont="1" applyFill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9" fontId="70" fillId="6" borderId="15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/>
    </xf>
    <xf numFmtId="0" fontId="34" fillId="0" borderId="10" xfId="0" applyFont="1" applyBorder="1" applyAlignment="1">
      <alignment horizontal="center" vertical="center" wrapText="1"/>
    </xf>
    <xf numFmtId="0" fontId="72" fillId="0" borderId="10" xfId="0" applyFont="1" applyBorder="1" applyAlignment="1">
      <alignment horizontal="center"/>
    </xf>
    <xf numFmtId="0" fontId="72" fillId="0" borderId="7" xfId="0" applyFont="1" applyBorder="1" applyAlignment="1">
      <alignment horizontal="center"/>
    </xf>
    <xf numFmtId="0" fontId="72" fillId="0" borderId="2" xfId="0" applyFont="1" applyBorder="1" applyAlignment="1">
      <alignment horizontal="center" wrapText="1"/>
    </xf>
    <xf numFmtId="0" fontId="72" fillId="0" borderId="4" xfId="0" applyFont="1" applyBorder="1" applyAlignment="1">
      <alignment horizontal="center" wrapText="1"/>
    </xf>
    <xf numFmtId="0" fontId="68" fillId="0" borderId="2" xfId="0" applyFont="1" applyBorder="1" applyAlignment="1">
      <alignment horizontal="center" vertical="center" wrapText="1"/>
    </xf>
    <xf numFmtId="0" fontId="68" fillId="0" borderId="2" xfId="0" applyFont="1" applyBorder="1" applyAlignment="1">
      <alignment vertical="center" wrapText="1"/>
    </xf>
    <xf numFmtId="0" fontId="73" fillId="0" borderId="10" xfId="0" applyFont="1" applyBorder="1" applyAlignment="1">
      <alignment horizontal="center" vertical="center" wrapText="1"/>
    </xf>
    <xf numFmtId="0" fontId="32" fillId="0" borderId="10" xfId="1" applyBorder="1" applyAlignment="1">
      <alignment horizontal="left" vertical="center" wrapText="1"/>
    </xf>
    <xf numFmtId="0" fontId="35" fillId="0" borderId="2" xfId="0" applyFont="1" applyBorder="1" applyAlignment="1">
      <alignment horizontal="right" vertical="center" wrapText="1"/>
    </xf>
    <xf numFmtId="0" fontId="35" fillId="0" borderId="10" xfId="0" applyFont="1" applyBorder="1" applyAlignment="1">
      <alignment horizontal="right" vertical="center" wrapText="1"/>
    </xf>
    <xf numFmtId="0" fontId="73" fillId="0" borderId="6" xfId="0" applyFont="1" applyBorder="1" applyAlignment="1">
      <alignment horizontal="center" vertical="center" wrapText="1"/>
    </xf>
    <xf numFmtId="0" fontId="73" fillId="0" borderId="2" xfId="0" applyFont="1" applyBorder="1" applyAlignment="1">
      <alignment horizontal="center" vertical="center" wrapText="1"/>
    </xf>
    <xf numFmtId="167" fontId="74" fillId="0" borderId="2" xfId="0" applyNumberFormat="1" applyFont="1" applyBorder="1" applyAlignment="1">
      <alignment vertical="center" wrapText="1"/>
    </xf>
    <xf numFmtId="0" fontId="75" fillId="0" borderId="10" xfId="0" applyFont="1" applyBorder="1" applyAlignment="1">
      <alignment vertical="center" wrapText="1"/>
    </xf>
    <xf numFmtId="0" fontId="75" fillId="0" borderId="2" xfId="0" applyFont="1" applyBorder="1" applyAlignment="1">
      <alignment vertical="center" wrapText="1"/>
    </xf>
    <xf numFmtId="0" fontId="54" fillId="6" borderId="16" xfId="0" applyFont="1" applyFill="1" applyBorder="1" applyAlignment="1">
      <alignment vertical="center"/>
    </xf>
    <xf numFmtId="0" fontId="54" fillId="6" borderId="15" xfId="0" applyFont="1" applyFill="1" applyBorder="1" applyAlignment="1">
      <alignment vertical="center" wrapText="1"/>
    </xf>
    <xf numFmtId="0" fontId="3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right" vertical="center" wrapText="1"/>
    </xf>
    <xf numFmtId="15" fontId="46" fillId="0" borderId="8" xfId="0" applyNumberFormat="1" applyFont="1" applyBorder="1" applyAlignment="1">
      <alignment horizontal="center" vertical="center" wrapText="1"/>
    </xf>
    <xf numFmtId="10" fontId="46" fillId="0" borderId="8" xfId="0" applyNumberFormat="1" applyFont="1" applyBorder="1" applyAlignment="1">
      <alignment vertical="center" wrapText="1"/>
    </xf>
    <xf numFmtId="0" fontId="46" fillId="6" borderId="8" xfId="0" applyFont="1" applyFill="1" applyBorder="1" applyAlignment="1">
      <alignment vertical="center" wrapText="1"/>
    </xf>
    <xf numFmtId="0" fontId="46" fillId="7" borderId="8" xfId="0" applyFont="1" applyFill="1" applyBorder="1" applyAlignment="1">
      <alignment horizontal="center" vertical="center" wrapText="1"/>
    </xf>
    <xf numFmtId="0" fontId="77" fillId="0" borderId="8" xfId="1" applyFont="1" applyBorder="1" applyAlignment="1">
      <alignment horizontal="center" vertical="center" wrapText="1" indent="2"/>
    </xf>
    <xf numFmtId="0" fontId="34" fillId="0" borderId="8" xfId="0" applyFont="1" applyBorder="1" applyAlignment="1">
      <alignment vertical="center" wrapText="1"/>
    </xf>
    <xf numFmtId="0" fontId="72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 vertical="center" wrapText="1"/>
    </xf>
    <xf numFmtId="0" fontId="32" fillId="0" borderId="16" xfId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10" fontId="11" fillId="0" borderId="5" xfId="0" applyNumberFormat="1" applyFont="1" applyBorder="1" applyAlignment="1">
      <alignment vertical="center"/>
    </xf>
    <xf numFmtId="0" fontId="32" fillId="0" borderId="2" xfId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32" fillId="0" borderId="4" xfId="1" applyFill="1" applyBorder="1" applyAlignment="1">
      <alignment vertical="center" wrapText="1"/>
    </xf>
    <xf numFmtId="4" fontId="11" fillId="0" borderId="5" xfId="0" applyNumberFormat="1" applyFont="1" applyBorder="1" applyAlignment="1">
      <alignment vertical="center" wrapText="1"/>
    </xf>
    <xf numFmtId="0" fontId="18" fillId="0" borderId="6" xfId="0" applyFont="1" applyBorder="1" applyAlignment="1">
      <alignment wrapText="1"/>
    </xf>
    <xf numFmtId="0" fontId="11" fillId="0" borderId="17" xfId="0" applyFont="1" applyBorder="1" applyAlignment="1">
      <alignment vertical="center" wrapText="1"/>
    </xf>
    <xf numFmtId="14" fontId="11" fillId="0" borderId="5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32" fillId="0" borderId="19" xfId="1" applyBorder="1" applyAlignment="1">
      <alignment vertical="center" wrapText="1"/>
    </xf>
    <xf numFmtId="0" fontId="32" fillId="0" borderId="2" xfId="1" applyBorder="1" applyAlignment="1">
      <alignment vertical="center" wrapText="1"/>
    </xf>
    <xf numFmtId="0" fontId="32" fillId="0" borderId="6" xfId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/>
    </xf>
    <xf numFmtId="0" fontId="78" fillId="9" borderId="12" xfId="0" applyFont="1" applyFill="1" applyBorder="1" applyAlignment="1">
      <alignment horizontal="center" vertical="center" wrapText="1"/>
    </xf>
    <xf numFmtId="0" fontId="71" fillId="4" borderId="14" xfId="0" applyFont="1" applyFill="1" applyBorder="1" applyAlignment="1">
      <alignment horizontal="center" vertical="center" wrapText="1"/>
    </xf>
    <xf numFmtId="0" fontId="71" fillId="6" borderId="14" xfId="0" applyFont="1" applyFill="1" applyBorder="1" applyAlignment="1">
      <alignment horizontal="center" vertical="center" wrapText="1"/>
    </xf>
    <xf numFmtId="0" fontId="78" fillId="9" borderId="14" xfId="0" applyFont="1" applyFill="1" applyBorder="1" applyAlignment="1">
      <alignment horizontal="center" vertical="center" wrapText="1"/>
    </xf>
    <xf numFmtId="9" fontId="78" fillId="9" borderId="14" xfId="0" applyNumberFormat="1" applyFont="1" applyFill="1" applyBorder="1" applyAlignment="1">
      <alignment horizontal="center" vertical="center" wrapText="1"/>
    </xf>
    <xf numFmtId="0" fontId="78" fillId="9" borderId="16" xfId="0" applyFont="1" applyFill="1" applyBorder="1" applyAlignment="1">
      <alignment horizontal="center" vertical="center" wrapText="1"/>
    </xf>
    <xf numFmtId="0" fontId="71" fillId="4" borderId="15" xfId="0" applyFont="1" applyFill="1" applyBorder="1" applyAlignment="1">
      <alignment horizontal="center" vertical="center" wrapText="1"/>
    </xf>
    <xf numFmtId="0" fontId="71" fillId="6" borderId="15" xfId="0" applyFont="1" applyFill="1" applyBorder="1" applyAlignment="1">
      <alignment horizontal="center" vertical="center" wrapText="1"/>
    </xf>
    <xf numFmtId="14" fontId="71" fillId="6" borderId="15" xfId="0" applyNumberFormat="1" applyFont="1" applyFill="1" applyBorder="1" applyAlignment="1">
      <alignment horizontal="center" vertical="center"/>
    </xf>
    <xf numFmtId="0" fontId="78" fillId="9" borderId="15" xfId="0" applyFont="1" applyFill="1" applyBorder="1" applyAlignment="1">
      <alignment horizontal="center" vertical="center" wrapText="1"/>
    </xf>
    <xf numFmtId="9" fontId="78" fillId="9" borderId="15" xfId="0" applyNumberFormat="1" applyFont="1" applyFill="1" applyBorder="1" applyAlignment="1">
      <alignment horizontal="center" vertical="center" wrapText="1"/>
    </xf>
    <xf numFmtId="0" fontId="32" fillId="9" borderId="15" xfId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71" fillId="6" borderId="15" xfId="0" applyFont="1" applyFill="1" applyBorder="1" applyAlignment="1">
      <alignment horizontal="center" vertical="center"/>
    </xf>
    <xf numFmtId="14" fontId="70" fillId="6" borderId="15" xfId="0" applyNumberFormat="1" applyFont="1" applyFill="1" applyBorder="1" applyAlignment="1">
      <alignment horizontal="center" vertical="center"/>
    </xf>
    <xf numFmtId="0" fontId="32" fillId="6" borderId="5" xfId="1" applyFill="1" applyBorder="1" applyAlignment="1">
      <alignment horizontal="center" vertical="center" wrapText="1"/>
    </xf>
    <xf numFmtId="0" fontId="76" fillId="6" borderId="5" xfId="0" applyFont="1" applyFill="1" applyBorder="1" applyAlignment="1">
      <alignment horizontal="center" vertical="center" wrapText="1"/>
    </xf>
    <xf numFmtId="0" fontId="71" fillId="6" borderId="5" xfId="0" applyFont="1" applyFill="1" applyBorder="1" applyAlignment="1">
      <alignment horizontal="center" vertical="center" wrapText="1"/>
    </xf>
    <xf numFmtId="0" fontId="71" fillId="6" borderId="5" xfId="0" applyFont="1" applyFill="1" applyBorder="1" applyAlignment="1">
      <alignment horizontal="center" vertical="center"/>
    </xf>
    <xf numFmtId="0" fontId="71" fillId="6" borderId="17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4" fontId="40" fillId="0" borderId="2" xfId="0" applyNumberFormat="1" applyFont="1" applyBorder="1" applyAlignment="1">
      <alignment horizontal="center" vertical="center" wrapText="1"/>
    </xf>
    <xf numFmtId="4" fontId="79" fillId="0" borderId="2" xfId="0" applyNumberFormat="1" applyFont="1" applyBorder="1" applyAlignment="1">
      <alignment horizontal="center" vertical="center" wrapText="1"/>
    </xf>
    <xf numFmtId="0" fontId="75" fillId="0" borderId="8" xfId="0" applyFont="1" applyBorder="1" applyAlignment="1">
      <alignment vertical="center" wrapText="1"/>
    </xf>
    <xf numFmtId="0" fontId="72" fillId="0" borderId="8" xfId="0" applyFont="1" applyBorder="1" applyAlignment="1">
      <alignment horizontal="center"/>
    </xf>
    <xf numFmtId="0" fontId="72" fillId="0" borderId="8" xfId="0" applyFont="1" applyBorder="1" applyAlignment="1">
      <alignment horizontal="center" wrapText="1"/>
    </xf>
    <xf numFmtId="0" fontId="73" fillId="0" borderId="8" xfId="0" applyFont="1" applyBorder="1" applyAlignment="1">
      <alignment horizontal="center" vertical="center" wrapText="1"/>
    </xf>
    <xf numFmtId="0" fontId="68" fillId="0" borderId="8" xfId="0" applyFont="1" applyBorder="1" applyAlignment="1">
      <alignment vertical="center" wrapText="1"/>
    </xf>
    <xf numFmtId="167" fontId="74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right" vertical="center" wrapText="1"/>
    </xf>
    <xf numFmtId="0" fontId="32" fillId="0" borderId="8" xfId="1" applyBorder="1" applyAlignment="1">
      <alignment horizontal="left" vertical="center" wrapText="1"/>
    </xf>
    <xf numFmtId="3" fontId="35" fillId="0" borderId="10" xfId="0" applyNumberFormat="1" applyFont="1" applyBorder="1" applyAlignment="1">
      <alignment horizontal="right" vertical="center" wrapText="1"/>
    </xf>
    <xf numFmtId="3" fontId="35" fillId="0" borderId="2" xfId="0" applyNumberFormat="1" applyFont="1" applyBorder="1" applyAlignment="1">
      <alignment horizontal="right" vertical="center" wrapText="1"/>
    </xf>
    <xf numFmtId="10" fontId="40" fillId="0" borderId="2" xfId="0" applyNumberFormat="1" applyFont="1" applyBorder="1" applyAlignment="1">
      <alignment horizontal="center" vertical="center" wrapText="1"/>
    </xf>
    <xf numFmtId="0" fontId="32" fillId="0" borderId="2" xfId="1" applyBorder="1" applyAlignment="1">
      <alignment horizontal="center" vertical="center" wrapText="1"/>
    </xf>
    <xf numFmtId="4" fontId="11" fillId="0" borderId="5" xfId="0" applyNumberFormat="1" applyFont="1" applyBorder="1" applyAlignment="1">
      <alignment vertical="center"/>
    </xf>
    <xf numFmtId="14" fontId="11" fillId="0" borderId="5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32" fillId="0" borderId="20" xfId="1" applyFill="1" applyBorder="1" applyAlignment="1">
      <alignment vertical="center" wrapText="1"/>
    </xf>
    <xf numFmtId="9" fontId="37" fillId="0" borderId="2" xfId="0" applyNumberFormat="1" applyFont="1" applyBorder="1" applyAlignment="1">
      <alignment horizontal="center" vertical="center" wrapText="1"/>
    </xf>
    <xf numFmtId="169" fontId="37" fillId="0" borderId="6" xfId="0" applyNumberFormat="1" applyFont="1" applyBorder="1" applyAlignment="1">
      <alignment horizontal="center" vertical="center" wrapText="1"/>
    </xf>
    <xf numFmtId="0" fontId="54" fillId="6" borderId="12" xfId="0" applyFont="1" applyFill="1" applyBorder="1" applyAlignment="1">
      <alignment vertical="center"/>
    </xf>
    <xf numFmtId="0" fontId="54" fillId="6" borderId="14" xfId="0" applyFont="1" applyFill="1" applyBorder="1" applyAlignment="1">
      <alignment vertical="center" wrapText="1"/>
    </xf>
    <xf numFmtId="0" fontId="54" fillId="0" borderId="23" xfId="0" applyFont="1" applyBorder="1" applyAlignment="1">
      <alignment vertical="center" wrapText="1"/>
    </xf>
    <xf numFmtId="0" fontId="82" fillId="6" borderId="12" xfId="0" applyFont="1" applyFill="1" applyBorder="1" applyAlignment="1">
      <alignment vertical="center" wrapText="1"/>
    </xf>
    <xf numFmtId="3" fontId="82" fillId="0" borderId="14" xfId="0" applyNumberFormat="1" applyFont="1" applyBorder="1" applyAlignment="1">
      <alignment horizontal="center" vertical="center"/>
    </xf>
    <xf numFmtId="14" fontId="82" fillId="0" borderId="14" xfId="0" applyNumberFormat="1" applyFont="1" applyBorder="1" applyAlignment="1">
      <alignment horizontal="center" vertical="center"/>
    </xf>
    <xf numFmtId="9" fontId="82" fillId="0" borderId="14" xfId="0" applyNumberFormat="1" applyFont="1" applyBorder="1" applyAlignment="1">
      <alignment horizontal="center" vertical="center"/>
    </xf>
    <xf numFmtId="0" fontId="82" fillId="0" borderId="14" xfId="0" applyFont="1" applyBorder="1" applyAlignment="1">
      <alignment horizontal="center" vertical="center"/>
    </xf>
    <xf numFmtId="0" fontId="32" fillId="0" borderId="14" xfId="1" applyBorder="1" applyAlignment="1">
      <alignment vertical="center" wrapText="1"/>
    </xf>
    <xf numFmtId="0" fontId="54" fillId="0" borderId="24" xfId="0" applyFont="1" applyBorder="1" applyAlignment="1">
      <alignment vertical="center" wrapText="1"/>
    </xf>
    <xf numFmtId="0" fontId="82" fillId="6" borderId="16" xfId="0" applyFont="1" applyFill="1" applyBorder="1" applyAlignment="1">
      <alignment vertical="center" wrapText="1"/>
    </xf>
    <xf numFmtId="3" fontId="82" fillId="0" borderId="15" xfId="0" applyNumberFormat="1" applyFont="1" applyBorder="1" applyAlignment="1">
      <alignment horizontal="center" vertical="center"/>
    </xf>
    <xf numFmtId="14" fontId="82" fillId="0" borderId="15" xfId="0" applyNumberFormat="1" applyFont="1" applyBorder="1" applyAlignment="1">
      <alignment horizontal="center" vertical="center"/>
    </xf>
    <xf numFmtId="9" fontId="82" fillId="0" borderId="15" xfId="0" applyNumberFormat="1" applyFont="1" applyBorder="1" applyAlignment="1">
      <alignment horizontal="center" vertical="center"/>
    </xf>
    <xf numFmtId="0" fontId="82" fillId="0" borderId="15" xfId="0" applyFont="1" applyBorder="1" applyAlignment="1">
      <alignment horizontal="center" vertical="center"/>
    </xf>
    <xf numFmtId="0" fontId="32" fillId="0" borderId="15" xfId="1" applyBorder="1" applyAlignment="1">
      <alignment vertical="center" wrapText="1"/>
    </xf>
    <xf numFmtId="0" fontId="54" fillId="6" borderId="24" xfId="0" applyFont="1" applyFill="1" applyBorder="1" applyAlignment="1">
      <alignment vertical="center" wrapText="1"/>
    </xf>
    <xf numFmtId="0" fontId="32" fillId="0" borderId="0" xfId="1" applyAlignment="1">
      <alignment vertical="center" wrapText="1"/>
    </xf>
    <xf numFmtId="0" fontId="82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wrapText="1"/>
    </xf>
    <xf numFmtId="0" fontId="83" fillId="0" borderId="14" xfId="0" applyFont="1" applyBorder="1" applyAlignment="1">
      <alignment wrapText="1"/>
    </xf>
    <xf numFmtId="0" fontId="18" fillId="0" borderId="14" xfId="0" applyFont="1" applyBorder="1"/>
    <xf numFmtId="14" fontId="83" fillId="0" borderId="14" xfId="0" applyNumberFormat="1" applyFont="1" applyBorder="1" applyAlignment="1">
      <alignment wrapText="1"/>
    </xf>
    <xf numFmtId="0" fontId="83" fillId="0" borderId="19" xfId="0" applyFont="1" applyBorder="1" applyAlignment="1">
      <alignment wrapText="1"/>
    </xf>
    <xf numFmtId="14" fontId="83" fillId="0" borderId="19" xfId="0" applyNumberFormat="1" applyFont="1" applyBorder="1" applyAlignment="1">
      <alignment wrapText="1"/>
    </xf>
    <xf numFmtId="10" fontId="18" fillId="6" borderId="14" xfId="0" applyNumberFormat="1" applyFont="1" applyFill="1" applyBorder="1" applyAlignment="1">
      <alignment wrapText="1"/>
    </xf>
    <xf numFmtId="0" fontId="18" fillId="0" borderId="8" xfId="0" applyFont="1" applyBorder="1"/>
    <xf numFmtId="0" fontId="83" fillId="0" borderId="12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83" fillId="0" borderId="15" xfId="0" applyFont="1" applyBorder="1" applyAlignment="1">
      <alignment wrapText="1"/>
    </xf>
    <xf numFmtId="0" fontId="18" fillId="0" borderId="15" xfId="0" applyFont="1" applyBorder="1"/>
    <xf numFmtId="14" fontId="83" fillId="0" borderId="15" xfId="0" applyNumberFormat="1" applyFont="1" applyBorder="1" applyAlignment="1">
      <alignment wrapText="1"/>
    </xf>
    <xf numFmtId="0" fontId="18" fillId="6" borderId="15" xfId="0" applyFont="1" applyFill="1" applyBorder="1" applyAlignment="1">
      <alignment wrapText="1"/>
    </xf>
    <xf numFmtId="10" fontId="18" fillId="6" borderId="15" xfId="0" applyNumberFormat="1" applyFont="1" applyFill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83" fillId="0" borderId="25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14" fontId="83" fillId="0" borderId="25" xfId="0" applyNumberFormat="1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84" fillId="0" borderId="15" xfId="0" applyFont="1" applyBorder="1" applyAlignment="1">
      <alignment wrapText="1"/>
    </xf>
    <xf numFmtId="10" fontId="18" fillId="0" borderId="15" xfId="0" applyNumberFormat="1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32" fillId="0" borderId="16" xfId="1" applyFill="1" applyBorder="1" applyAlignment="1">
      <alignment wrapText="1"/>
    </xf>
    <xf numFmtId="9" fontId="83" fillId="0" borderId="5" xfId="0" applyNumberFormat="1" applyFont="1" applyBorder="1"/>
    <xf numFmtId="0" fontId="84" fillId="0" borderId="16" xfId="0" applyFont="1" applyBorder="1" applyAlignment="1">
      <alignment wrapText="1"/>
    </xf>
    <xf numFmtId="14" fontId="83" fillId="0" borderId="16" xfId="0" applyNumberFormat="1" applyFont="1" applyBorder="1" applyAlignment="1">
      <alignment wrapText="1"/>
    </xf>
    <xf numFmtId="9" fontId="83" fillId="0" borderId="13" xfId="0" applyNumberFormat="1" applyFont="1" applyBorder="1"/>
    <xf numFmtId="0" fontId="18" fillId="0" borderId="16" xfId="0" applyFont="1" applyBorder="1"/>
    <xf numFmtId="9" fontId="83" fillId="0" borderId="8" xfId="0" applyNumberFormat="1" applyFont="1" applyBorder="1"/>
    <xf numFmtId="0" fontId="18" fillId="0" borderId="29" xfId="0" applyFont="1" applyBorder="1"/>
    <xf numFmtId="0" fontId="18" fillId="0" borderId="17" xfId="0" applyFont="1" applyBorder="1" applyAlignment="1">
      <alignment wrapText="1"/>
    </xf>
    <xf numFmtId="9" fontId="83" fillId="0" borderId="14" xfId="0" applyNumberFormat="1" applyFont="1" applyBorder="1"/>
    <xf numFmtId="9" fontId="83" fillId="0" borderId="15" xfId="0" applyNumberFormat="1" applyFont="1" applyBorder="1"/>
    <xf numFmtId="0" fontId="84" fillId="0" borderId="2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84" fillId="0" borderId="12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84" fillId="6" borderId="15" xfId="0" applyFont="1" applyFill="1" applyBorder="1" applyAlignment="1">
      <alignment wrapText="1"/>
    </xf>
    <xf numFmtId="0" fontId="32" fillId="6" borderId="15" xfId="1" applyFill="1" applyBorder="1" applyAlignment="1">
      <alignment wrapText="1"/>
    </xf>
    <xf numFmtId="0" fontId="32" fillId="0" borderId="8" xfId="1" applyFill="1" applyBorder="1" applyAlignment="1">
      <alignment wrapText="1"/>
    </xf>
    <xf numFmtId="0" fontId="40" fillId="0" borderId="10" xfId="0" applyFont="1" applyBorder="1" applyAlignment="1">
      <alignment horizontal="center" vertical="center" wrapText="1"/>
    </xf>
    <xf numFmtId="3" fontId="46" fillId="0" borderId="14" xfId="0" applyNumberFormat="1" applyFont="1" applyBorder="1" applyAlignment="1">
      <alignment vertical="center" wrapText="1"/>
    </xf>
    <xf numFmtId="3" fontId="46" fillId="0" borderId="6" xfId="0" applyNumberFormat="1" applyFont="1" applyBorder="1" applyAlignment="1">
      <alignment vertical="center" wrapText="1"/>
    </xf>
    <xf numFmtId="0" fontId="46" fillId="0" borderId="6" xfId="0" applyFont="1" applyBorder="1" applyAlignment="1">
      <alignment horizontal="center" vertical="center" wrapText="1"/>
    </xf>
    <xf numFmtId="15" fontId="46" fillId="0" borderId="14" xfId="0" applyNumberFormat="1" applyFont="1" applyBorder="1" applyAlignment="1">
      <alignment horizontal="center" vertical="center" wrapText="1"/>
    </xf>
    <xf numFmtId="10" fontId="46" fillId="0" borderId="6" xfId="0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85" fillId="0" borderId="8" xfId="0" applyFont="1" applyBorder="1" applyAlignment="1">
      <alignment wrapText="1"/>
    </xf>
    <xf numFmtId="4" fontId="38" fillId="0" borderId="0" xfId="0" applyNumberFormat="1" applyFont="1" applyAlignment="1">
      <alignment horizontal="right" vertical="center" wrapText="1"/>
    </xf>
    <xf numFmtId="167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 wrapText="1"/>
    </xf>
    <xf numFmtId="0" fontId="38" fillId="0" borderId="0" xfId="0" applyFont="1"/>
    <xf numFmtId="0" fontId="32" fillId="0" borderId="6" xfId="1" applyBorder="1" applyAlignment="1">
      <alignment horizontal="center" vertical="center" wrapText="1"/>
    </xf>
    <xf numFmtId="15" fontId="7" fillId="0" borderId="0" xfId="0" applyNumberFormat="1" applyFont="1" applyAlignment="1">
      <alignment horizontal="left" vertical="center" wrapText="1"/>
    </xf>
    <xf numFmtId="0" fontId="86" fillId="6" borderId="14" xfId="0" applyFont="1" applyFill="1" applyBorder="1" applyAlignment="1">
      <alignment horizontal="center" vertical="center" wrapText="1"/>
    </xf>
    <xf numFmtId="0" fontId="71" fillId="6" borderId="23" xfId="0" applyFont="1" applyFill="1" applyBorder="1" applyAlignment="1">
      <alignment horizontal="center" vertical="center" wrapText="1"/>
    </xf>
    <xf numFmtId="0" fontId="71" fillId="6" borderId="12" xfId="0" applyFont="1" applyFill="1" applyBorder="1" applyAlignment="1">
      <alignment horizontal="center" vertical="center" wrapText="1"/>
    </xf>
    <xf numFmtId="14" fontId="71" fillId="6" borderId="14" xfId="0" applyNumberFormat="1" applyFont="1" applyFill="1" applyBorder="1" applyAlignment="1">
      <alignment horizontal="center" vertical="center" wrapText="1"/>
    </xf>
    <xf numFmtId="0" fontId="32" fillId="6" borderId="14" xfId="1" applyFill="1" applyBorder="1" applyAlignment="1">
      <alignment horizontal="center" vertical="center" wrapText="1"/>
    </xf>
    <xf numFmtId="0" fontId="86" fillId="6" borderId="15" xfId="0" applyFont="1" applyFill="1" applyBorder="1" applyAlignment="1">
      <alignment horizontal="center" vertical="center" wrapText="1"/>
    </xf>
    <xf numFmtId="0" fontId="71" fillId="6" borderId="24" xfId="0" applyFont="1" applyFill="1" applyBorder="1" applyAlignment="1">
      <alignment horizontal="center" vertical="center" wrapText="1"/>
    </xf>
    <xf numFmtId="0" fontId="71" fillId="6" borderId="16" xfId="0" applyFont="1" applyFill="1" applyBorder="1" applyAlignment="1">
      <alignment horizontal="center" vertical="center" wrapText="1"/>
    </xf>
    <xf numFmtId="14" fontId="71" fillId="6" borderId="15" xfId="0" applyNumberFormat="1" applyFont="1" applyFill="1" applyBorder="1" applyAlignment="1">
      <alignment horizontal="center" vertical="center" wrapText="1"/>
    </xf>
    <xf numFmtId="0" fontId="32" fillId="6" borderId="15" xfId="1" applyFill="1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/>
    </xf>
    <xf numFmtId="0" fontId="32" fillId="4" borderId="15" xfId="1" applyFill="1" applyBorder="1" applyAlignment="1">
      <alignment horizontal="center" vertical="center" wrapText="1"/>
    </xf>
    <xf numFmtId="3" fontId="71" fillId="0" borderId="16" xfId="0" applyNumberFormat="1" applyFont="1" applyBorder="1" applyAlignment="1">
      <alignment horizontal="center" vertical="center"/>
    </xf>
    <xf numFmtId="3" fontId="71" fillId="0" borderId="15" xfId="0" applyNumberFormat="1" applyFont="1" applyBorder="1" applyAlignment="1">
      <alignment horizontal="center" vertical="center"/>
    </xf>
    <xf numFmtId="0" fontId="87" fillId="4" borderId="15" xfId="0" applyFont="1" applyFill="1" applyBorder="1" applyAlignment="1">
      <alignment horizontal="center" vertical="center" wrapText="1"/>
    </xf>
    <xf numFmtId="0" fontId="86" fillId="6" borderId="17" xfId="0" applyFont="1" applyFill="1" applyBorder="1" applyAlignment="1">
      <alignment horizontal="center" vertical="center" wrapText="1"/>
    </xf>
    <xf numFmtId="0" fontId="71" fillId="6" borderId="8" xfId="0" applyFont="1" applyFill="1" applyBorder="1" applyAlignment="1">
      <alignment horizontal="center" vertical="center" wrapText="1"/>
    </xf>
    <xf numFmtId="0" fontId="71" fillId="6" borderId="6" xfId="0" applyFont="1" applyFill="1" applyBorder="1" applyAlignment="1">
      <alignment horizontal="center" vertical="center" wrapText="1"/>
    </xf>
    <xf numFmtId="0" fontId="86" fillId="6" borderId="6" xfId="0" applyFont="1" applyFill="1" applyBorder="1" applyAlignment="1">
      <alignment horizontal="center" vertical="center" wrapText="1"/>
    </xf>
    <xf numFmtId="0" fontId="71" fillId="6" borderId="21" xfId="0" applyFont="1" applyFill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/>
    </xf>
    <xf numFmtId="0" fontId="86" fillId="6" borderId="5" xfId="0" applyFont="1" applyFill="1" applyBorder="1" applyAlignment="1">
      <alignment horizontal="center" vertical="center" wrapText="1"/>
    </xf>
    <xf numFmtId="0" fontId="71" fillId="6" borderId="13" xfId="0" applyFont="1" applyFill="1" applyBorder="1" applyAlignment="1">
      <alignment horizontal="center" vertical="center" wrapText="1"/>
    </xf>
    <xf numFmtId="0" fontId="87" fillId="9" borderId="15" xfId="0" applyFont="1" applyFill="1" applyBorder="1" applyAlignment="1">
      <alignment horizontal="center" vertical="center" wrapText="1"/>
    </xf>
    <xf numFmtId="0" fontId="71" fillId="6" borderId="22" xfId="0" applyFont="1" applyFill="1" applyBorder="1" applyAlignment="1">
      <alignment horizontal="center" vertical="center" wrapText="1"/>
    </xf>
    <xf numFmtId="0" fontId="71" fillId="0" borderId="21" xfId="0" applyFont="1" applyBorder="1" applyAlignment="1">
      <alignment horizontal="center" vertical="center" wrapText="1"/>
    </xf>
    <xf numFmtId="0" fontId="86" fillId="6" borderId="8" xfId="0" applyFont="1" applyFill="1" applyBorder="1" applyAlignment="1">
      <alignment horizontal="center" vertical="center" wrapText="1"/>
    </xf>
    <xf numFmtId="0" fontId="86" fillId="6" borderId="21" xfId="0" applyFont="1" applyFill="1" applyBorder="1" applyAlignment="1">
      <alignment horizontal="center" vertical="center" wrapText="1"/>
    </xf>
    <xf numFmtId="0" fontId="71" fillId="6" borderId="4" xfId="0" applyFont="1" applyFill="1" applyBorder="1" applyAlignment="1">
      <alignment horizontal="center" vertical="center" wrapText="1"/>
    </xf>
    <xf numFmtId="0" fontId="86" fillId="6" borderId="13" xfId="0" applyFont="1" applyFill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86" fillId="6" borderId="4" xfId="0" applyFont="1" applyFill="1" applyBorder="1" applyAlignment="1">
      <alignment horizontal="center" vertical="center" wrapText="1"/>
    </xf>
    <xf numFmtId="0" fontId="86" fillId="6" borderId="20" xfId="0" applyFont="1" applyFill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0" fontId="71" fillId="6" borderId="6" xfId="0" applyFont="1" applyFill="1" applyBorder="1" applyAlignment="1">
      <alignment horizontal="center" vertical="center"/>
    </xf>
    <xf numFmtId="0" fontId="71" fillId="0" borderId="5" xfId="0" applyFont="1" applyBorder="1" applyAlignment="1">
      <alignment horizontal="center" vertical="center"/>
    </xf>
    <xf numFmtId="4" fontId="88" fillId="9" borderId="15" xfId="0" applyNumberFormat="1" applyFont="1" applyFill="1" applyBorder="1" applyAlignment="1">
      <alignment horizontal="center" vertical="center" wrapText="1"/>
    </xf>
    <xf numFmtId="4" fontId="89" fillId="9" borderId="15" xfId="0" applyNumberFormat="1" applyFont="1" applyFill="1" applyBorder="1" applyAlignment="1">
      <alignment horizontal="center" vertical="center" wrapText="1"/>
    </xf>
    <xf numFmtId="4" fontId="71" fillId="0" borderId="15" xfId="0" applyNumberFormat="1" applyFont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 wrapText="1"/>
    </xf>
    <xf numFmtId="0" fontId="32" fillId="0" borderId="15" xfId="1" applyFill="1" applyBorder="1" applyAlignment="1">
      <alignment horizontal="center" vertical="center" wrapText="1"/>
    </xf>
    <xf numFmtId="4" fontId="71" fillId="0" borderId="16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90" fillId="6" borderId="5" xfId="0" applyFont="1" applyFill="1" applyBorder="1" applyAlignment="1">
      <alignment horizontal="center" vertical="center" wrapText="1"/>
    </xf>
    <xf numFmtId="4" fontId="78" fillId="9" borderId="15" xfId="0" applyNumberFormat="1" applyFont="1" applyFill="1" applyBorder="1" applyAlignment="1">
      <alignment horizontal="center" vertical="center" wrapText="1"/>
    </xf>
    <xf numFmtId="0" fontId="32" fillId="6" borderId="17" xfId="1" applyFill="1" applyBorder="1" applyAlignment="1">
      <alignment horizontal="center" vertical="center" wrapText="1"/>
    </xf>
    <xf numFmtId="3" fontId="70" fillId="6" borderId="16" xfId="0" applyNumberFormat="1" applyFont="1" applyFill="1" applyBorder="1" applyAlignment="1">
      <alignment horizontal="center" vertical="center" wrapText="1"/>
    </xf>
    <xf numFmtId="0" fontId="78" fillId="7" borderId="16" xfId="0" applyFont="1" applyFill="1" applyBorder="1" applyAlignment="1">
      <alignment horizontal="center" vertical="center" wrapText="1"/>
    </xf>
    <xf numFmtId="0" fontId="71" fillId="7" borderId="15" xfId="0" applyFont="1" applyFill="1" applyBorder="1" applyAlignment="1">
      <alignment horizontal="center" vertical="center" wrapText="1"/>
    </xf>
    <xf numFmtId="0" fontId="71" fillId="7" borderId="5" xfId="0" applyFont="1" applyFill="1" applyBorder="1" applyAlignment="1">
      <alignment horizontal="center" vertical="center" wrapText="1"/>
    </xf>
    <xf numFmtId="0" fontId="86" fillId="7" borderId="5" xfId="0" applyFont="1" applyFill="1" applyBorder="1" applyAlignment="1">
      <alignment horizontal="center" vertical="center" wrapText="1"/>
    </xf>
    <xf numFmtId="0" fontId="71" fillId="7" borderId="13" xfId="0" applyFont="1" applyFill="1" applyBorder="1" applyAlignment="1">
      <alignment horizontal="center" vertical="center" wrapText="1"/>
    </xf>
    <xf numFmtId="3" fontId="71" fillId="7" borderId="16" xfId="0" applyNumberFormat="1" applyFont="1" applyFill="1" applyBorder="1" applyAlignment="1">
      <alignment horizontal="center" vertical="center"/>
    </xf>
    <xf numFmtId="14" fontId="71" fillId="7" borderId="15" xfId="0" applyNumberFormat="1" applyFont="1" applyFill="1" applyBorder="1" applyAlignment="1">
      <alignment horizontal="center" vertical="center" wrapText="1"/>
    </xf>
    <xf numFmtId="0" fontId="78" fillId="7" borderId="15" xfId="0" applyFont="1" applyFill="1" applyBorder="1" applyAlignment="1">
      <alignment horizontal="center" vertical="center" wrapText="1"/>
    </xf>
    <xf numFmtId="9" fontId="78" fillId="7" borderId="15" xfId="0" applyNumberFormat="1" applyFont="1" applyFill="1" applyBorder="1" applyAlignment="1">
      <alignment horizontal="center" vertical="center" wrapText="1"/>
    </xf>
    <xf numFmtId="3" fontId="71" fillId="7" borderId="15" xfId="0" applyNumberFormat="1" applyFont="1" applyFill="1" applyBorder="1" applyAlignment="1">
      <alignment horizontal="center" vertical="center"/>
    </xf>
    <xf numFmtId="0" fontId="87" fillId="7" borderId="15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horizontal="left" vertical="center" wrapText="1"/>
    </xf>
    <xf numFmtId="0" fontId="0" fillId="7" borderId="0" xfId="0" applyFill="1" applyAlignment="1">
      <alignment wrapText="1"/>
    </xf>
    <xf numFmtId="0" fontId="32" fillId="7" borderId="15" xfId="1" applyFill="1" applyBorder="1" applyAlignment="1">
      <alignment horizontal="center" vertical="center" wrapText="1"/>
    </xf>
    <xf numFmtId="0" fontId="0" fillId="7" borderId="8" xfId="0" applyFill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14" fontId="11" fillId="4" borderId="5" xfId="0" applyNumberFormat="1" applyFont="1" applyFill="1" applyBorder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/>
    </xf>
    <xf numFmtId="0" fontId="32" fillId="0" borderId="14" xfId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4" xfId="0" applyFont="1" applyBorder="1" applyAlignment="1">
      <alignment vertical="center" wrapText="1"/>
    </xf>
    <xf numFmtId="0" fontId="0" fillId="0" borderId="2" xfId="0" applyBorder="1"/>
    <xf numFmtId="0" fontId="81" fillId="10" borderId="2" xfId="0" applyFont="1" applyFill="1" applyBorder="1" applyAlignment="1">
      <alignment wrapText="1"/>
    </xf>
    <xf numFmtId="0" fontId="68" fillId="0" borderId="7" xfId="0" applyFont="1" applyBorder="1" applyAlignment="1">
      <alignment horizontal="center" vertical="center" wrapText="1"/>
    </xf>
    <xf numFmtId="0" fontId="73" fillId="0" borderId="18" xfId="0" applyFont="1" applyBorder="1" applyAlignment="1">
      <alignment horizontal="center" vertical="center" wrapText="1"/>
    </xf>
    <xf numFmtId="167" fontId="74" fillId="0" borderId="6" xfId="0" applyNumberFormat="1" applyFont="1" applyBorder="1" applyAlignment="1">
      <alignment vertical="center" wrapText="1"/>
    </xf>
    <xf numFmtId="0" fontId="68" fillId="0" borderId="10" xfId="0" applyFont="1" applyBorder="1" applyAlignment="1">
      <alignment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4" fontId="11" fillId="6" borderId="5" xfId="0" applyNumberFormat="1" applyFont="1" applyFill="1" applyBorder="1" applyAlignment="1">
      <alignment horizontal="center" vertical="center" wrapText="1"/>
    </xf>
    <xf numFmtId="14" fontId="11" fillId="6" borderId="5" xfId="0" applyNumberFormat="1" applyFont="1" applyFill="1" applyBorder="1" applyAlignment="1">
      <alignment horizontal="center" vertical="center" wrapText="1"/>
    </xf>
    <xf numFmtId="10" fontId="11" fillId="6" borderId="5" xfId="0" applyNumberFormat="1" applyFont="1" applyFill="1" applyBorder="1" applyAlignment="1">
      <alignment horizontal="center" vertical="center"/>
    </xf>
    <xf numFmtId="4" fontId="11" fillId="6" borderId="13" xfId="0" applyNumberFormat="1" applyFont="1" applyFill="1" applyBorder="1" applyAlignment="1">
      <alignment horizontal="center" vertical="center" wrapText="1"/>
    </xf>
    <xf numFmtId="0" fontId="32" fillId="6" borderId="19" xfId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4" fontId="11" fillId="6" borderId="2" xfId="0" applyNumberFormat="1" applyFont="1" applyFill="1" applyBorder="1" applyAlignment="1">
      <alignment horizontal="center" vertical="center" wrapText="1"/>
    </xf>
    <xf numFmtId="3" fontId="11" fillId="4" borderId="8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19" xfId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2" fillId="0" borderId="2" xfId="1" applyFill="1" applyBorder="1" applyAlignment="1">
      <alignment horizontal="center" vertical="center" wrapText="1"/>
    </xf>
    <xf numFmtId="3" fontId="11" fillId="0" borderId="5" xfId="0" applyNumberFormat="1" applyFont="1" applyBorder="1" applyAlignment="1">
      <alignment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2" fillId="0" borderId="6" xfId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50" fillId="8" borderId="2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right" vertical="center" wrapText="1"/>
    </xf>
    <xf numFmtId="0" fontId="35" fillId="0" borderId="18" xfId="0" applyFont="1" applyBorder="1" applyAlignment="1">
      <alignment horizontal="right" vertical="center" wrapText="1"/>
    </xf>
    <xf numFmtId="0" fontId="35" fillId="0" borderId="22" xfId="0" applyFont="1" applyBorder="1" applyAlignment="1">
      <alignment horizontal="right" vertical="center" wrapText="1"/>
    </xf>
    <xf numFmtId="3" fontId="35" fillId="0" borderId="20" xfId="0" applyNumberFormat="1" applyFont="1" applyBorder="1" applyAlignment="1">
      <alignment horizontal="right" vertical="center" wrapText="1"/>
    </xf>
    <xf numFmtId="0" fontId="80" fillId="0" borderId="2" xfId="0" applyFont="1" applyBorder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8" fillId="0" borderId="20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83" fillId="0" borderId="29" xfId="0" applyFont="1" applyBorder="1" applyAlignment="1">
      <alignment wrapText="1"/>
    </xf>
    <xf numFmtId="0" fontId="83" fillId="0" borderId="28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14" fontId="38" fillId="0" borderId="0" xfId="0" applyNumberFormat="1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5" fillId="5" borderId="0" xfId="0" applyFont="1" applyFill="1" applyAlignment="1">
      <alignment horizontal="right" vertical="center"/>
    </xf>
    <xf numFmtId="4" fontId="11" fillId="0" borderId="2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 wrapText="1"/>
    </xf>
    <xf numFmtId="10" fontId="11" fillId="0" borderId="1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32" fillId="0" borderId="10" xfId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/>
    </xf>
    <xf numFmtId="14" fontId="15" fillId="0" borderId="8" xfId="0" applyNumberFormat="1" applyFont="1" applyBorder="1" applyAlignment="1">
      <alignment horizontal="center" vertical="center"/>
    </xf>
    <xf numFmtId="166" fontId="15" fillId="0" borderId="8" xfId="0" applyNumberFormat="1" applyFont="1" applyBorder="1" applyAlignment="1">
      <alignment horizontal="center" vertical="center"/>
    </xf>
    <xf numFmtId="10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3" fontId="70" fillId="6" borderId="2" xfId="0" applyNumberFormat="1" applyFont="1" applyFill="1" applyBorder="1" applyAlignment="1">
      <alignment horizontal="center" vertical="center"/>
    </xf>
    <xf numFmtId="0" fontId="70" fillId="6" borderId="2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70" fillId="4" borderId="2" xfId="0" applyFont="1" applyFill="1" applyBorder="1" applyAlignment="1">
      <alignment horizontal="center" vertical="center" wrapText="1"/>
    </xf>
    <xf numFmtId="0" fontId="32" fillId="9" borderId="2" xfId="1" applyFill="1" applyBorder="1" applyAlignment="1">
      <alignment horizontal="center" vertical="center" wrapText="1"/>
    </xf>
    <xf numFmtId="9" fontId="78" fillId="9" borderId="24" xfId="0" applyNumberFormat="1" applyFont="1" applyFill="1" applyBorder="1" applyAlignment="1">
      <alignment horizontal="center" vertical="center" wrapText="1"/>
    </xf>
    <xf numFmtId="4" fontId="71" fillId="0" borderId="25" xfId="0" applyNumberFormat="1" applyFont="1" applyBorder="1" applyAlignment="1">
      <alignment horizontal="center" vertical="center"/>
    </xf>
    <xf numFmtId="0" fontId="70" fillId="6" borderId="25" xfId="0" applyFont="1" applyFill="1" applyBorder="1" applyAlignment="1">
      <alignment horizontal="center" vertical="center" wrapText="1"/>
    </xf>
    <xf numFmtId="0" fontId="70" fillId="4" borderId="2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8" fillId="0" borderId="14" xfId="0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39" fillId="0" borderId="0" xfId="0" applyFont="1" applyAlignment="1"/>
    <xf numFmtId="0" fontId="43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53" fillId="0" borderId="0" xfId="0" applyFont="1" applyAlignment="1"/>
    <xf numFmtId="0" fontId="24" fillId="2" borderId="0" xfId="0" applyFont="1" applyFill="1" applyAlignment="1"/>
    <xf numFmtId="0" fontId="53" fillId="0" borderId="1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27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371475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-2200275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-2200275"/>
          <a:ext cx="752475" cy="8286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op.gov.co/CO1BusinessLine/Tendering/ProcedureEdit/View?docUniqueIdentifier=CO1.REQ.7783520&amp;prevCtxLbl=Proceso&amp;prevCtxUrl=https%3a%2f%2fwww.secop.gov.co%3a443%2fCO1BusinessLine%2fTendering%2fBuyerWorkArea%2fIndex%3fdocUniqueIdentifier%3dCO1.BDOS.7646992" TargetMode="External"/><Relationship Id="rId13" Type="http://schemas.openxmlformats.org/officeDocument/2006/relationships/hyperlink" Target="https://www.secop.gov.co/CO1BusinessLine/Tendering/ProcedureEdit/View?docUniqueIdentifier=CO1.REQ.7812613&amp;prevCtxLbl=Proceso&amp;prevCtxUrl=https%3a%2f%2fwww.secop.gov.co%3a443%2fCO1BusinessLine%2fTendering%2fBuyerWorkArea%2fIndex%3fdocUniqueIdentifier%3dCO1.BDOS.7675725" TargetMode="External"/><Relationship Id="rId18" Type="http://schemas.openxmlformats.org/officeDocument/2006/relationships/hyperlink" Target="https://www.secop.gov.co/CO1BusinessLine/Tendering/ProcedureEdit/View?docUniqueIdentifier=CO1.REQ.6431311&amp;prevCtxLbl=Proceso&amp;prevCtxUrl=https%3a%2f%2fwww.secop.gov.co%3a443%2fCO1BusinessLine%2fTendering%2fBuyerWorkArea%2fIndex%3fdocUniqueIdentifier%3dCO1.BDOS.6254429" TargetMode="External"/><Relationship Id="rId3" Type="http://schemas.openxmlformats.org/officeDocument/2006/relationships/hyperlink" Target="https://www.secop.gov.co/CO1BusinessLine/Tendering/ProcedureEdit/View?docUniqueIdentifier=CO1.REQ.7662966&amp;prevCtxLbl=Proceso&amp;prevCtxUrl=https%3a%2f%2fwww.secop.gov.co%3a443%2fCO1BusinessLine%2fTendering%2fBuyerWorkArea%2fIndex%3fdocUniqueIdentifier%3dCO1.BDOS.7527777" TargetMode="External"/><Relationship Id="rId21" Type="http://schemas.openxmlformats.org/officeDocument/2006/relationships/hyperlink" Target="https://www.secop.gov.co/CO1BusinessLine/Tendering/ProcedureEdit/View?docUniqueIdentifier=CO1.REQ.6561354&amp;prevCtxLbl=Proceso&amp;prevCtxUrl=https%3a%2f%2fwww.secop.gov.co%3a443%2fCO1BusinessLine%2fTendering%2fBuyerWorkArea%2fIndex%3fdocUniqueIdentifier%3dCO1.BDOS.6349057" TargetMode="External"/><Relationship Id="rId7" Type="http://schemas.openxmlformats.org/officeDocument/2006/relationships/hyperlink" Target="https://www.secop.gov.co/CO1BusinessLine/Tendering/ProcedureEdit/View?docUniqueIdentifier=CO1.REQ.7783520&amp;prevCtxLbl=Proceso&amp;prevCtxUrl=https%3a%2f%2fwww.secop.gov.co%3a443%2fCO1BusinessLine%2fTendering%2fBuyerWorkArea%2fIndex%3fdocUniqueIdentifier%3dCO1.BDOS.7646992" TargetMode="External"/><Relationship Id="rId12" Type="http://schemas.openxmlformats.org/officeDocument/2006/relationships/hyperlink" Target="https://www.secop.gov.co/CO1BusinessLine/Tendering/ProcedureEdit/View?docUniqueIdentifier=CO1.REQ.7805060&amp;prevCtxLbl=Proceso&amp;prevCtxUrl=https%3a%2f%2fwww.secop.gov.co%3a443%2fCO1BusinessLine%2fTendering%2fBuyerWorkArea%2fIndex%3fdocUniqueIdentifier%3dCO1.BDOS.7668182" TargetMode="External"/><Relationship Id="rId17" Type="http://schemas.openxmlformats.org/officeDocument/2006/relationships/hyperlink" Target="https://www.secop.gov.co/CO1BusinessLine/Tendering/ProcedureEdit/View?docUniqueIdentifier=CO1.REQ.6555491&amp;prevCtxLbl=Proceso&amp;prevCtxUrl=https%3a%2f%2fwww.secop.gov.co%3a443%2fCO1BusinessLine%2fTendering%2fBuyerWorkArea%2fIndex%3fdocUniqueIdentifier%3dCO1.BDOS.6271009" TargetMode="External"/><Relationship Id="rId2" Type="http://schemas.openxmlformats.org/officeDocument/2006/relationships/hyperlink" Target="https://www.secop.gov.co/CO1BusinessLine/Tendering/ProcedureEdit/View?docUniqueIdentifier=CO1.REQ.7657424&amp;prevCtxLbl=Proceso&amp;prevCtxUrl=https%3a%2f%2fwww.secop.gov.co%3a443%2fCO1BusinessLine%2fTendering%2fBuyerWorkArea%2fIndex%3fdocUniqueIdentifier%3dCO1.BDOS.7521969" TargetMode="External"/><Relationship Id="rId16" Type="http://schemas.openxmlformats.org/officeDocument/2006/relationships/hyperlink" Target="https://www.secop.gov.co/CO1BusinessLine/Tendering/ProcedureEdit/View?docUniqueIdentifier=CO1.REQ.6571076&amp;prevCtxLbl=Proceso&amp;prevCtxUrl=https%3a%2f%2fwww.secop.gov.co%3a443%2fCO1BusinessLine%2fTendering%2fBuyerWorkArea%2fIndex%3fdocUniqueIdentifier%3dCO1.BDOS.6271273" TargetMode="External"/><Relationship Id="rId20" Type="http://schemas.openxmlformats.org/officeDocument/2006/relationships/hyperlink" Target="https://www.colombiacompra.gov.co/tienda-virtual-del-estado-colombiano/ordenes-compra/138444" TargetMode="External"/><Relationship Id="rId1" Type="http://schemas.openxmlformats.org/officeDocument/2006/relationships/hyperlink" Target="https://www.secop.gov.co/CO1BusinessLine/Tendering/ProcedureEdit/View?docUniqueIdentifier=CO1.REQ.7656980&amp;prevCtxLbl=Proceso&amp;prevCtxUrl=https%3a%2f%2fwww.secop.gov.co%3a443%2fCO1BusinessLine%2fTendering%2fBuyerWorkArea%2fIndex%3fdocUniqueIdentifier%3dCO1.BDOS.7521927" TargetMode="External"/><Relationship Id="rId6" Type="http://schemas.openxmlformats.org/officeDocument/2006/relationships/hyperlink" Target="https://www.secop.gov.co/CO1BusinessLine/Tendering/ProcedureEdit/View?docUniqueIdentifier=CO1.REQ.7783520&amp;prevCtxLbl=Proceso&amp;prevCtxUrl=https%3a%2f%2fwww.secop.gov.co%3a443%2fCO1BusinessLine%2fTendering%2fBuyerWorkArea%2fIndex%3fdocUniqueIdentifier%3dCO1.BDOS.7646992" TargetMode="External"/><Relationship Id="rId11" Type="http://schemas.openxmlformats.org/officeDocument/2006/relationships/hyperlink" Target="https://www.secop.gov.co/CO1BusinessLine/Tendering/ProcedureEdit/View?docUniqueIdentifier=CO1.REQ.7812613&amp;prevCtxLbl=Proceso&amp;prevCtxUrl=https%3a%2f%2fwww.secop.gov.co%3a443%2fCO1BusinessLine%2fTendering%2fBuyerWorkArea%2fIndex%3fdocUniqueIdentifier%3dCO1.BDOS.7675725" TargetMode="External"/><Relationship Id="rId5" Type="http://schemas.openxmlformats.org/officeDocument/2006/relationships/hyperlink" Target="https://www.secop.gov.co/CO1BusinessLine/Tendering/ProcedureEdit/View?docUniqueIdentifier=CO1.REQ.7716896&amp;prevCtxLbl=Proceso&amp;prevCtxUrl=https%3a%2f%2fwww.secop.gov.co%3a443%2fCO1BusinessLine%2fTendering%2fBuyerWorkArea%2fIndex%3fdocUniqueIdentifier%3dCO1.BDOS.7581992" TargetMode="External"/><Relationship Id="rId15" Type="http://schemas.openxmlformats.org/officeDocument/2006/relationships/hyperlink" Target="https://www.secop.gov.co/CO1BusinessLine/Tendering/ProcedureEdit/View?docUniqueIdentifier=CO1.REQ.6941395&amp;prevCtxLbl=Proceso&amp;prevCtxUrl=https%3a%2f%2fwww.secop.gov.co%3a443%2fCO1BusinessLine%2fTendering%2fBuyerWorkArea%2fIndex%3fdocUniqueIdentifier%3dCO1.BDOS.6627342" TargetMode="External"/><Relationship Id="rId10" Type="http://schemas.openxmlformats.org/officeDocument/2006/relationships/hyperlink" Target="https://www.secop.gov.co/CO1BusinessLine/Tendering/ProcedureEdit/View?docUniqueIdentifier=CO1.REQ.7812613&amp;prevCtxLbl=Proceso&amp;prevCtxUrl=https%3a%2f%2fwww.secop.gov.co%3a443%2fCO1BusinessLine%2fTendering%2fBuyerWorkArea%2fIndex%3fdocUniqueIdentifier%3dCO1.BDOS.7675725" TargetMode="External"/><Relationship Id="rId19" Type="http://schemas.openxmlformats.org/officeDocument/2006/relationships/hyperlink" Target="https://www.colombiacompra.gov.co/tienda-virtual-del-estado-colombiano/ordenes-compra/138442" TargetMode="External"/><Relationship Id="rId4" Type="http://schemas.openxmlformats.org/officeDocument/2006/relationships/hyperlink" Target="https://www.secop.gov.co/CO1BusinessLine/Tendering/ProcedureEdit/View?docUniqueIdentifier=CO1.REQ.7664551&amp;prevCtxLbl=Proceso&amp;prevCtxUrl=https%3a%2f%2fwww.secop.gov.co%3a443%2fCO1BusinessLine%2fTendering%2fBuyerWorkArea%2fIndex%3fdocUniqueIdentifier%3dCO1.BDOS.7529436" TargetMode="External"/><Relationship Id="rId9" Type="http://schemas.openxmlformats.org/officeDocument/2006/relationships/hyperlink" Target="https://www.secop.gov.co/CO1BusinessLine/Tendering/ProcedureEdit/View?docUniqueIdentifier=CO1.REQ.7816682&amp;prevCtxLbl=Proceso&amp;prevCtxUrl=https%3a%2f%2fwww.secop.gov.co%3a443%2fCO1BusinessLine%2fTendering%2fBuyerWorkArea%2fIndex%3fdocUniqueIdentifier%3dCO1.BDOS.7680112" TargetMode="External"/><Relationship Id="rId14" Type="http://schemas.openxmlformats.org/officeDocument/2006/relationships/hyperlink" Target="https://nam02.safelinks.protection.outlook.com/?url=https%3A%2F%2Fcommunity.secop.gov.co%2FPublic%2FTendering%2FContractNoticePhases%2FView%3FPPI%3DCO1.PPI.22323898%26isFromPublicArea%3DTrue%26isModal%3DFalse&amp;data=05%7C02%7Cangie.huertas%40medicinalegal.gov.co%7Ccde3375b36c34c995cd308dd5c048775%7Cce000cd508414431a124062ac493f284%7C0%7C0%7C638767896715701056%7CUnknown%7CTWFpbGZsb3d8eyJFbXB0eU1hcGkiOnRydWUsIlYiOiIwLjAuMDAwMCIsIlAiOiJXaW4zMiIsIkFOIjoiTWFpbCIsIldUIjoyfQ%3D%3D%7C0%7C%7C%7C&amp;sdata=1ixuOr2Zivy81R034FZx9TlIHYVyd6tDI2p5m6mV3P0%3D&amp;reserved=0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6228820&amp;isFromPublicArea=True&amp;isModal=False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community.secop.gov.co/Public/Tendering/OpportunityDetail/Index?noticeUID=CO1.NTC.5955007&amp;isFromPublicArea=True&amp;isModal=False" TargetMode="External"/><Relationship Id="rId7" Type="http://schemas.openxmlformats.org/officeDocument/2006/relationships/hyperlink" Target="https://community.secop.gov.co/Public/Tendering/OpportunityDetail/Index?noticeUID=CO1.NTC.6191267&amp;isFromPublicArea=True&amp;isModal=False" TargetMode="External"/><Relationship Id="rId12" Type="http://schemas.openxmlformats.org/officeDocument/2006/relationships/hyperlink" Target="https://community.secop.gov.co/Public/Tendering/OpportunityDetail/Index?noticeUID=CO1.NTC.7492666&amp;isFromPublicArea=True&amp;isModal=False" TargetMode="External"/><Relationship Id="rId2" Type="http://schemas.openxmlformats.org/officeDocument/2006/relationships/hyperlink" Target="https://community.secop.gov.co/Public/Tendering/OpportunityDetail/Index?noticeUID=CO1.NTC.5738231&amp;isFromPublicArea=True&amp;isModal=False" TargetMode="External"/><Relationship Id="rId1" Type="http://schemas.openxmlformats.org/officeDocument/2006/relationships/hyperlink" Target="https://community.secop.gov.co/Public/Tendering/ContractNoticePhases/View?PPI=CO1.PPI.29867179&amp;isFromPublicArea=True&amp;isModal=False" TargetMode="External"/><Relationship Id="rId6" Type="http://schemas.openxmlformats.org/officeDocument/2006/relationships/hyperlink" Target="https://community.secop.gov.co/Public/Tendering/OpportunityDetail/Index?noticeUID=CO1.NTC.6112736&amp;isFromPublicArea=True&amp;isModal=False" TargetMode="External"/><Relationship Id="rId11" Type="http://schemas.openxmlformats.org/officeDocument/2006/relationships/hyperlink" Target="https://community.secop.gov.co/Public/Tendering/OpportunityDetail/Index?noticeUID=CO1.NTC.6612764&amp;isFromPublicArea=True&amp;isModal=False" TargetMode="External"/><Relationship Id="rId5" Type="http://schemas.openxmlformats.org/officeDocument/2006/relationships/hyperlink" Target="https://community.secop.gov.co/Public/Tendering/OpportunityDetail/Index?noticeUID=CO1.NTC.6095441&amp;isFromPublicArea=True&amp;isModal=False" TargetMode="External"/><Relationship Id="rId10" Type="http://schemas.openxmlformats.org/officeDocument/2006/relationships/hyperlink" Target="https://community.secop.gov.co/Public/Tendering/OpportunityDetail/Index?noticeUID=CO1.NTC.6279288&amp;isFromPublicArea=True&amp;isModal=False" TargetMode="External"/><Relationship Id="rId4" Type="http://schemas.openxmlformats.org/officeDocument/2006/relationships/hyperlink" Target="https://community.secop.gov.co/Public/Tendering/OpportunityDetail/Index?noticeUID=CO1.NTC.6071925&amp;isFromPublicArea=True&amp;isModal=False" TargetMode="External"/><Relationship Id="rId9" Type="http://schemas.openxmlformats.org/officeDocument/2006/relationships/hyperlink" Target="https://community.secop.gov.co/Public/Tendering/OpportunityDetail/Index?noticeUID=CO1.NTC.6228820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7723028&amp;isFromPublicArea=True&amp;isModal=False" TargetMode="External"/><Relationship Id="rId2" Type="http://schemas.openxmlformats.org/officeDocument/2006/relationships/hyperlink" Target="https://community.secop.gov.co/Public/Tendering/ContractNoticePhases/View?PPI=CO1.PPI.37266721&amp;isFromPublicArea=True&amp;isModal=False" TargetMode="External"/><Relationship Id="rId1" Type="http://schemas.openxmlformats.org/officeDocument/2006/relationships/hyperlink" Target="https://community.secop.gov.co/Public/Tendering/ContractNoticePhases/View?PPI=CO1.PPI.34364932&amp;isFromPublicArea=True&amp;isModal=False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6269247&amp;isFromPublicArea=True&amp;isModal=False" TargetMode="External"/><Relationship Id="rId13" Type="http://schemas.openxmlformats.org/officeDocument/2006/relationships/hyperlink" Target="https://community.secop.gov.co/Public/Tendering/ContractNoticePhases/View?PPI=CO1.PPI.37385468&amp;isFromPublicArea=True&amp;isModal=False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community.secop.gov.co/Public/Tendering/OpportunityDetail/Index?noticeUID=CO1.NTC.6049497&amp;isFromPublicArea=True&amp;isModal=False" TargetMode="External"/><Relationship Id="rId12" Type="http://schemas.openxmlformats.org/officeDocument/2006/relationships/hyperlink" Target="https://community.secop.gov.co/Public/Tendering/ContractNoticePhases/View?PPI=CO1.PPI.33260226&amp;isFromPublicArea=True&amp;isModal=False" TargetMode="External"/><Relationship Id="rId17" Type="http://schemas.openxmlformats.org/officeDocument/2006/relationships/hyperlink" Target="https://community.secop.gov.co/Public/Tendering/ContractNoticePhases/View?PPI=CO1.PPI.37794995&amp;isFromPublicArea=True&amp;isModal=False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community.secop.gov.co/Public/Tendering/ContractNoticePhases/View?PPI=CO1.PPI.37998349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5888423&amp;isFromPublicArea=True&amp;isModal=False" TargetMode="External"/><Relationship Id="rId11" Type="http://schemas.openxmlformats.org/officeDocument/2006/relationships/hyperlink" Target="https://community.secop.gov.co/Public/Tendering/OpportunityDetail/Index?noticeUID=CO1.NTC.6493646&amp;isFromPublicArea=True&amp;isModal=False" TargetMode="External"/><Relationship Id="rId5" Type="http://schemas.openxmlformats.org/officeDocument/2006/relationships/hyperlink" Target="https://community.secop.gov.co/Public/Tendering/OpportunityDetail/Index?noticeUID=CO1.NTC.5840062&amp;isFromPublicArea=True&amp;isModal=False" TargetMode="External"/><Relationship Id="rId15" Type="http://schemas.openxmlformats.org/officeDocument/2006/relationships/hyperlink" Target="https://community.secop.gov.co/Public/Tendering/ContractNoticePhases/View?PPI=CO1.PPI.38043927&amp;isFromPublicArea=True&amp;isModal=False" TargetMode="External"/><Relationship Id="rId10" Type="http://schemas.openxmlformats.org/officeDocument/2006/relationships/hyperlink" Target="https://community.secop.gov.co/Public/Tendering/ContractNoticePhases/View?PPI=CO1.PPI.33023625&amp;isFromPublicArea=True&amp;isModal=False" TargetMode="External"/><Relationship Id="rId4" Type="http://schemas.openxmlformats.org/officeDocument/2006/relationships/hyperlink" Target="https://www.colombiacompra.gov.co/tienda-virtual-del-estado-colombiano/ordenes-compra/121179" TargetMode="External"/><Relationship Id="rId9" Type="http://schemas.openxmlformats.org/officeDocument/2006/relationships/hyperlink" Target="https://community.secop.gov.co/Public/Tendering/ContractNoticePhases/View?PPI=CO1.PPI.32631857&amp;isFromPublicArea=True&amp;isModal=False" TargetMode="External"/><Relationship Id="rId14" Type="http://schemas.openxmlformats.org/officeDocument/2006/relationships/hyperlink" Target="https://community.secop.gov.co/Public/Tendering/ContractNoticePhases/View?PPI=CO1.PPI.37456138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6959196&amp;isFromPublicArea=True&amp;isModal=False" TargetMode="External"/><Relationship Id="rId2" Type="http://schemas.openxmlformats.org/officeDocument/2006/relationships/hyperlink" Target="https://community.secop.gov.co/Public/Tendering/ContractNoticePhases/View?PPI=CO1.PPI.37102802&amp;isFromPublicArea=True&amp;isModal=False" TargetMode="External"/><Relationship Id="rId1" Type="http://schemas.openxmlformats.org/officeDocument/2006/relationships/hyperlink" Target="https://community.secop.gov.co/Public/Tendering/ContractNoticePhases/View?PPI=CO1.PPI.37035618&amp;isFromPublicArea=True&amp;isModal=False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community.secop.gov.co/Public/Tendering/ContractNoticePhases/View?PPI=CO1.PPI.37621765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7539310&amp;isFromPublicArea=True&amp;isModal=False" TargetMode="External"/><Relationship Id="rId2" Type="http://schemas.openxmlformats.org/officeDocument/2006/relationships/hyperlink" Target="https://community.secop.gov.co/Public/Tendering/ContractNoticePhases/View?PPI=CO1.PPI.37149095&amp;isFromPublicArea=True&amp;isModal=False" TargetMode="External"/><Relationship Id="rId1" Type="http://schemas.openxmlformats.org/officeDocument/2006/relationships/hyperlink" Target="https://community.secop.gov.co/Public/Tendering/ContractNoticePhases/View?PPI=CO1.PPI.37194836&amp;isFromPublicArea=True&amp;isModal=False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https://community.secop.gov.co/Public/Tendering/ContractNoticePhases/View?PPI=CO1.PPI.37612842&amp;isFromPublicArea=True&amp;isModal=False" TargetMode="External"/><Relationship Id="rId4" Type="http://schemas.openxmlformats.org/officeDocument/2006/relationships/hyperlink" Target="https://community.secop.gov.co/Public/Tendering/ContractNoticePhases/View?PPI=CO1.PPI.37541593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690"/>
  <sheetViews>
    <sheetView workbookViewId="0">
      <pane ySplit="4" topLeftCell="N42" activePane="bottomLeft" state="frozen"/>
      <selection pane="bottomLeft" activeCell="Q46" sqref="Q46"/>
    </sheetView>
  </sheetViews>
  <sheetFormatPr defaultColWidth="14.42578125" defaultRowHeight="15" customHeight="1"/>
  <cols>
    <col min="1" max="1" width="9.28515625" style="47" customWidth="1"/>
    <col min="2" max="2" width="51.42578125" style="47" customWidth="1"/>
    <col min="3" max="3" width="29.42578125" style="47" customWidth="1"/>
    <col min="4" max="4" width="24.140625" style="47" customWidth="1"/>
    <col min="5" max="5" width="66" style="47" customWidth="1"/>
    <col min="6" max="6" width="124.28515625" style="47" customWidth="1"/>
    <col min="7" max="7" width="28.7109375" style="47" customWidth="1"/>
    <col min="8" max="8" width="27" style="47" customWidth="1"/>
    <col min="9" max="9" width="25.42578125" style="47" customWidth="1"/>
    <col min="10" max="10" width="22" style="47" customWidth="1"/>
    <col min="11" max="11" width="26.28515625" style="47" customWidth="1"/>
    <col min="12" max="12" width="34.42578125" style="47" customWidth="1"/>
    <col min="13" max="13" width="36.5703125" style="66" customWidth="1"/>
    <col min="14" max="14" width="90.5703125" style="47" customWidth="1"/>
    <col min="15" max="15" width="44.5703125" style="47" customWidth="1"/>
    <col min="16" max="16" width="80.140625" style="47" customWidth="1"/>
    <col min="17" max="31" width="10.7109375" style="47" customWidth="1"/>
    <col min="32" max="16384" width="14.42578125" style="47"/>
  </cols>
  <sheetData>
    <row r="1" spans="1:31" ht="21" customHeight="1">
      <c r="A1" s="482" t="s">
        <v>0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75"/>
      <c r="Q1" s="76"/>
      <c r="R1" s="76"/>
      <c r="S1" s="76"/>
      <c r="T1" s="76"/>
      <c r="U1" s="76"/>
      <c r="V1" s="76"/>
      <c r="W1" s="76"/>
      <c r="X1" s="77"/>
      <c r="Y1" s="77"/>
      <c r="Z1" s="77"/>
      <c r="AA1" s="20"/>
      <c r="AB1" s="20"/>
      <c r="AC1" s="20"/>
      <c r="AD1" s="20"/>
      <c r="AE1" s="20"/>
    </row>
    <row r="2" spans="1:31" ht="40.5" customHeight="1">
      <c r="A2" s="483" t="s">
        <v>1</v>
      </c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39" customHeight="1">
      <c r="A3" s="485" t="s">
        <v>2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9" t="s">
        <v>3</v>
      </c>
      <c r="B4" s="60" t="s">
        <v>4</v>
      </c>
      <c r="C4" s="9" t="s">
        <v>5</v>
      </c>
      <c r="D4" s="9" t="s">
        <v>6</v>
      </c>
      <c r="E4" s="3" t="s">
        <v>7</v>
      </c>
      <c r="F4" s="9" t="s">
        <v>8</v>
      </c>
      <c r="G4" s="34" t="s">
        <v>9</v>
      </c>
      <c r="H4" s="9" t="s">
        <v>10</v>
      </c>
      <c r="I4" s="9" t="s">
        <v>11</v>
      </c>
      <c r="J4" s="35" t="s">
        <v>12</v>
      </c>
      <c r="K4" s="25" t="s">
        <v>13</v>
      </c>
      <c r="L4" s="25" t="s">
        <v>14</v>
      </c>
      <c r="M4" s="41" t="s">
        <v>15</v>
      </c>
      <c r="N4" s="41" t="s">
        <v>16</v>
      </c>
      <c r="O4" s="70" t="s">
        <v>17</v>
      </c>
      <c r="P4" s="62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60.75">
      <c r="A5" s="236">
        <v>1</v>
      </c>
      <c r="B5" s="237" t="s">
        <v>18</v>
      </c>
      <c r="C5" s="238" t="s">
        <v>19</v>
      </c>
      <c r="D5" s="356" t="s">
        <v>20</v>
      </c>
      <c r="E5" s="238" t="s">
        <v>21</v>
      </c>
      <c r="F5" s="357" t="s">
        <v>22</v>
      </c>
      <c r="G5" s="358" t="s">
        <v>23</v>
      </c>
      <c r="H5" s="359">
        <v>45699</v>
      </c>
      <c r="I5" s="359">
        <v>46022</v>
      </c>
      <c r="J5" s="239" t="s">
        <v>24</v>
      </c>
      <c r="K5" s="240">
        <v>0</v>
      </c>
      <c r="L5" s="238" t="s">
        <v>23</v>
      </c>
      <c r="M5" s="239">
        <v>0</v>
      </c>
      <c r="N5" s="360" t="s">
        <v>25</v>
      </c>
      <c r="O5" s="237" t="s">
        <v>26</v>
      </c>
      <c r="P5" s="71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74.25">
      <c r="A6" s="241">
        <v>2</v>
      </c>
      <c r="B6" s="242" t="s">
        <v>18</v>
      </c>
      <c r="C6" s="249" t="s">
        <v>27</v>
      </c>
      <c r="D6" s="361" t="s">
        <v>28</v>
      </c>
      <c r="E6" s="243" t="s">
        <v>29</v>
      </c>
      <c r="F6" s="362" t="s">
        <v>30</v>
      </c>
      <c r="G6" s="363" t="s">
        <v>23</v>
      </c>
      <c r="H6" s="364">
        <v>45699</v>
      </c>
      <c r="I6" s="364">
        <v>46022</v>
      </c>
      <c r="J6" s="245" t="s">
        <v>24</v>
      </c>
      <c r="K6" s="246">
        <v>0</v>
      </c>
      <c r="L6" s="243" t="s">
        <v>23</v>
      </c>
      <c r="M6" s="245">
        <v>0</v>
      </c>
      <c r="N6" s="365" t="s">
        <v>31</v>
      </c>
      <c r="O6" s="242" t="s">
        <v>26</v>
      </c>
      <c r="P6" s="7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4.25">
      <c r="A7" s="241">
        <v>3</v>
      </c>
      <c r="B7" s="242" t="s">
        <v>18</v>
      </c>
      <c r="C7" s="366" t="s">
        <v>32</v>
      </c>
      <c r="D7" s="361" t="s">
        <v>33</v>
      </c>
      <c r="E7" s="243" t="s">
        <v>34</v>
      </c>
      <c r="F7" s="362" t="s">
        <v>35</v>
      </c>
      <c r="G7" s="363" t="s">
        <v>23</v>
      </c>
      <c r="H7" s="364">
        <v>45699</v>
      </c>
      <c r="I7" s="364">
        <v>46022</v>
      </c>
      <c r="J7" s="245" t="s">
        <v>24</v>
      </c>
      <c r="K7" s="246">
        <v>0</v>
      </c>
      <c r="L7" s="243" t="s">
        <v>23</v>
      </c>
      <c r="M7" s="245">
        <v>0</v>
      </c>
      <c r="N7" s="367" t="s">
        <v>36</v>
      </c>
      <c r="O7" s="242" t="s">
        <v>26</v>
      </c>
      <c r="P7" s="71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74.25">
      <c r="A8" s="241">
        <v>4</v>
      </c>
      <c r="B8" s="242" t="s">
        <v>18</v>
      </c>
      <c r="C8" s="366" t="s">
        <v>37</v>
      </c>
      <c r="D8" s="361" t="s">
        <v>38</v>
      </c>
      <c r="E8" s="243" t="s">
        <v>39</v>
      </c>
      <c r="F8" s="362" t="s">
        <v>40</v>
      </c>
      <c r="G8" s="363" t="s">
        <v>23</v>
      </c>
      <c r="H8" s="364">
        <v>45699</v>
      </c>
      <c r="I8" s="364">
        <v>46022</v>
      </c>
      <c r="J8" s="245" t="s">
        <v>24</v>
      </c>
      <c r="K8" s="246">
        <v>0</v>
      </c>
      <c r="L8" s="243" t="s">
        <v>23</v>
      </c>
      <c r="M8" s="245">
        <v>0</v>
      </c>
      <c r="N8" s="367" t="s">
        <v>41</v>
      </c>
      <c r="O8" s="242" t="s">
        <v>26</v>
      </c>
      <c r="P8" s="71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74.25">
      <c r="A9" s="241">
        <v>5</v>
      </c>
      <c r="B9" s="242" t="s">
        <v>18</v>
      </c>
      <c r="C9" s="243" t="s">
        <v>42</v>
      </c>
      <c r="D9" s="361" t="s">
        <v>43</v>
      </c>
      <c r="E9" s="243" t="s">
        <v>44</v>
      </c>
      <c r="F9" s="362" t="s">
        <v>45</v>
      </c>
      <c r="G9" s="368">
        <v>1007372572</v>
      </c>
      <c r="H9" s="243" t="s">
        <v>46</v>
      </c>
      <c r="I9" s="243" t="s">
        <v>46</v>
      </c>
      <c r="J9" s="245" t="s">
        <v>47</v>
      </c>
      <c r="K9" s="246">
        <v>0</v>
      </c>
      <c r="L9" s="369">
        <v>1007372572</v>
      </c>
      <c r="M9" s="245">
        <v>0</v>
      </c>
      <c r="N9" s="370" t="s">
        <v>48</v>
      </c>
      <c r="O9" s="242" t="s">
        <v>49</v>
      </c>
      <c r="P9" s="7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60.75">
      <c r="A10" s="241">
        <v>6</v>
      </c>
      <c r="B10" s="242" t="s">
        <v>18</v>
      </c>
      <c r="C10" s="243" t="s">
        <v>50</v>
      </c>
      <c r="D10" s="361" t="s">
        <v>51</v>
      </c>
      <c r="E10" s="243" t="s">
        <v>52</v>
      </c>
      <c r="F10" s="362" t="s">
        <v>53</v>
      </c>
      <c r="G10" s="368">
        <v>3846080</v>
      </c>
      <c r="H10" s="243" t="s">
        <v>46</v>
      </c>
      <c r="I10" s="243" t="s">
        <v>46</v>
      </c>
      <c r="J10" s="245" t="s">
        <v>47</v>
      </c>
      <c r="K10" s="246">
        <v>0</v>
      </c>
      <c r="L10" s="369">
        <v>3846080</v>
      </c>
      <c r="M10" s="245">
        <v>0</v>
      </c>
      <c r="N10" s="247" t="s">
        <v>54</v>
      </c>
      <c r="O10" s="242" t="s">
        <v>49</v>
      </c>
      <c r="P10" s="7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60.75">
      <c r="A11" s="241">
        <v>7</v>
      </c>
      <c r="B11" s="242" t="s">
        <v>18</v>
      </c>
      <c r="C11" s="255" t="s">
        <v>55</v>
      </c>
      <c r="D11" s="371" t="s">
        <v>56</v>
      </c>
      <c r="E11" s="255" t="s">
        <v>57</v>
      </c>
      <c r="F11" s="372" t="s">
        <v>58</v>
      </c>
      <c r="G11" s="368">
        <v>66041568</v>
      </c>
      <c r="H11" s="364">
        <v>45719</v>
      </c>
      <c r="I11" s="364">
        <v>46022</v>
      </c>
      <c r="J11" s="245" t="s">
        <v>47</v>
      </c>
      <c r="K11" s="246">
        <v>0</v>
      </c>
      <c r="L11" s="369">
        <v>66041568</v>
      </c>
      <c r="M11" s="245">
        <v>0</v>
      </c>
      <c r="N11" s="247" t="s">
        <v>59</v>
      </c>
      <c r="O11" s="242" t="s">
        <v>26</v>
      </c>
      <c r="P11" s="7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60.75">
      <c r="A12" s="241">
        <v>8</v>
      </c>
      <c r="B12" s="242" t="s">
        <v>18</v>
      </c>
      <c r="C12" s="373" t="s">
        <v>55</v>
      </c>
      <c r="D12" s="374" t="s">
        <v>60</v>
      </c>
      <c r="E12" s="373" t="s">
        <v>61</v>
      </c>
      <c r="F12" s="375" t="s">
        <v>58</v>
      </c>
      <c r="G12" s="376" t="s">
        <v>62</v>
      </c>
      <c r="H12" s="364">
        <v>45719</v>
      </c>
      <c r="I12" s="364">
        <v>46022</v>
      </c>
      <c r="J12" s="245" t="s">
        <v>47</v>
      </c>
      <c r="K12" s="246">
        <v>0</v>
      </c>
      <c r="L12" s="366" t="s">
        <v>62</v>
      </c>
      <c r="M12" s="245">
        <v>0</v>
      </c>
      <c r="N12" s="247" t="s">
        <v>59</v>
      </c>
      <c r="O12" s="242" t="s">
        <v>26</v>
      </c>
      <c r="P12" s="71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60.75">
      <c r="A13" s="241">
        <v>9</v>
      </c>
      <c r="B13" s="242" t="s">
        <v>18</v>
      </c>
      <c r="C13" s="253" t="s">
        <v>55</v>
      </c>
      <c r="D13" s="377" t="s">
        <v>63</v>
      </c>
      <c r="E13" s="253" t="s">
        <v>64</v>
      </c>
      <c r="F13" s="378" t="s">
        <v>58</v>
      </c>
      <c r="G13" s="368">
        <v>66041568</v>
      </c>
      <c r="H13" s="364">
        <v>45719</v>
      </c>
      <c r="I13" s="364">
        <v>46022</v>
      </c>
      <c r="J13" s="245" t="s">
        <v>47</v>
      </c>
      <c r="K13" s="246">
        <v>0</v>
      </c>
      <c r="L13" s="369">
        <v>66041568</v>
      </c>
      <c r="M13" s="245">
        <v>0</v>
      </c>
      <c r="N13" s="247" t="s">
        <v>59</v>
      </c>
      <c r="O13" s="242" t="s">
        <v>26</v>
      </c>
      <c r="P13" s="72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74.25">
      <c r="A14" s="241">
        <v>10</v>
      </c>
      <c r="B14" s="242" t="s">
        <v>18</v>
      </c>
      <c r="C14" s="255" t="s">
        <v>65</v>
      </c>
      <c r="D14" s="371" t="s">
        <v>66</v>
      </c>
      <c r="E14" s="255" t="s">
        <v>67</v>
      </c>
      <c r="F14" s="372" t="s">
        <v>68</v>
      </c>
      <c r="G14" s="368">
        <v>66041568</v>
      </c>
      <c r="H14" s="364">
        <v>45719</v>
      </c>
      <c r="I14" s="364">
        <v>46022</v>
      </c>
      <c r="J14" s="245" t="s">
        <v>47</v>
      </c>
      <c r="K14" s="246">
        <v>0</v>
      </c>
      <c r="L14" s="369">
        <v>66041568</v>
      </c>
      <c r="M14" s="245">
        <v>0</v>
      </c>
      <c r="N14" s="379" t="s">
        <v>69</v>
      </c>
      <c r="O14" s="242" t="s">
        <v>26</v>
      </c>
      <c r="P14" s="7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74.25">
      <c r="A15" s="241">
        <v>11</v>
      </c>
      <c r="B15" s="242" t="s">
        <v>18</v>
      </c>
      <c r="C15" s="373" t="s">
        <v>70</v>
      </c>
      <c r="D15" s="374" t="s">
        <v>71</v>
      </c>
      <c r="E15" s="380" t="s">
        <v>72</v>
      </c>
      <c r="F15" s="381" t="s">
        <v>58</v>
      </c>
      <c r="G15" s="376" t="s">
        <v>73</v>
      </c>
      <c r="H15" s="364">
        <v>45719</v>
      </c>
      <c r="I15" s="364">
        <v>46022</v>
      </c>
      <c r="J15" s="245" t="s">
        <v>47</v>
      </c>
      <c r="K15" s="246">
        <v>0</v>
      </c>
      <c r="L15" s="366" t="s">
        <v>73</v>
      </c>
      <c r="M15" s="245">
        <v>0</v>
      </c>
      <c r="N15" s="379" t="s">
        <v>74</v>
      </c>
      <c r="O15" s="242" t="s">
        <v>26</v>
      </c>
      <c r="P15" s="72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74.25">
      <c r="A16" s="241">
        <v>12</v>
      </c>
      <c r="B16" s="242" t="s">
        <v>18</v>
      </c>
      <c r="C16" s="255" t="s">
        <v>70</v>
      </c>
      <c r="D16" s="382" t="s">
        <v>75</v>
      </c>
      <c r="E16" s="358" t="s">
        <v>76</v>
      </c>
      <c r="F16" s="372" t="s">
        <v>77</v>
      </c>
      <c r="G16" s="368">
        <v>64040200</v>
      </c>
      <c r="H16" s="364">
        <v>45719</v>
      </c>
      <c r="I16" s="364">
        <v>46022</v>
      </c>
      <c r="J16" s="245" t="s">
        <v>47</v>
      </c>
      <c r="K16" s="246">
        <v>0</v>
      </c>
      <c r="L16" s="369">
        <v>64040200</v>
      </c>
      <c r="M16" s="245">
        <v>0</v>
      </c>
      <c r="N16" s="379" t="s">
        <v>74</v>
      </c>
      <c r="O16" s="242" t="s">
        <v>26</v>
      </c>
      <c r="P16" s="7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74.25">
      <c r="A17" s="241">
        <v>13</v>
      </c>
      <c r="B17" s="242" t="s">
        <v>18</v>
      </c>
      <c r="C17" s="373" t="s">
        <v>78</v>
      </c>
      <c r="D17" s="383" t="s">
        <v>79</v>
      </c>
      <c r="E17" s="384" t="s">
        <v>80</v>
      </c>
      <c r="F17" s="375" t="s">
        <v>58</v>
      </c>
      <c r="G17" s="368">
        <v>64040200</v>
      </c>
      <c r="H17" s="364">
        <v>45719</v>
      </c>
      <c r="I17" s="364">
        <v>46022</v>
      </c>
      <c r="J17" s="245" t="s">
        <v>47</v>
      </c>
      <c r="K17" s="246">
        <v>0</v>
      </c>
      <c r="L17" s="366" t="s">
        <v>73</v>
      </c>
      <c r="M17" s="245">
        <v>0</v>
      </c>
      <c r="N17" s="379" t="s">
        <v>81</v>
      </c>
      <c r="O17" s="242" t="s">
        <v>26</v>
      </c>
      <c r="P17" s="7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60.75">
      <c r="A18" s="241">
        <v>14</v>
      </c>
      <c r="B18" s="242" t="s">
        <v>18</v>
      </c>
      <c r="C18" s="253" t="s">
        <v>82</v>
      </c>
      <c r="D18" s="385" t="s">
        <v>83</v>
      </c>
      <c r="E18" s="384" t="s">
        <v>84</v>
      </c>
      <c r="F18" s="378" t="s">
        <v>58</v>
      </c>
      <c r="G18" s="376" t="s">
        <v>62</v>
      </c>
      <c r="H18" s="364">
        <v>45719</v>
      </c>
      <c r="I18" s="364">
        <v>46022</v>
      </c>
      <c r="J18" s="245" t="s">
        <v>47</v>
      </c>
      <c r="K18" s="246">
        <v>0</v>
      </c>
      <c r="L18" s="366" t="s">
        <v>62</v>
      </c>
      <c r="M18" s="245">
        <v>0</v>
      </c>
      <c r="N18" s="247" t="s">
        <v>85</v>
      </c>
      <c r="O18" s="242" t="s">
        <v>26</v>
      </c>
      <c r="P18" s="72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s="417" customFormat="1" ht="74.25">
      <c r="A19" s="404">
        <v>15</v>
      </c>
      <c r="B19" s="405" t="s">
        <v>18</v>
      </c>
      <c r="C19" s="406" t="s">
        <v>82</v>
      </c>
      <c r="D19" s="407" t="s">
        <v>86</v>
      </c>
      <c r="E19" s="406" t="s">
        <v>87</v>
      </c>
      <c r="F19" s="408" t="s">
        <v>88</v>
      </c>
      <c r="G19" s="409">
        <v>66041568</v>
      </c>
      <c r="H19" s="410">
        <v>45719</v>
      </c>
      <c r="I19" s="410">
        <v>46022</v>
      </c>
      <c r="J19" s="411" t="s">
        <v>47</v>
      </c>
      <c r="K19" s="412">
        <v>0</v>
      </c>
      <c r="L19" s="413">
        <v>66041568</v>
      </c>
      <c r="M19" s="411">
        <v>0</v>
      </c>
      <c r="N19" s="414" t="s">
        <v>85</v>
      </c>
      <c r="O19" s="405" t="s">
        <v>26</v>
      </c>
      <c r="P19" s="415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</row>
    <row r="20" spans="1:31" s="419" customFormat="1" ht="60.75">
      <c r="A20" s="404">
        <v>16</v>
      </c>
      <c r="B20" s="405" t="s">
        <v>18</v>
      </c>
      <c r="C20" s="406" t="s">
        <v>89</v>
      </c>
      <c r="D20" s="407" t="s">
        <v>90</v>
      </c>
      <c r="E20" s="406" t="s">
        <v>91</v>
      </c>
      <c r="F20" s="408" t="s">
        <v>92</v>
      </c>
      <c r="G20" s="409">
        <v>64040200</v>
      </c>
      <c r="H20" s="410">
        <v>45719</v>
      </c>
      <c r="I20" s="410">
        <v>46022</v>
      </c>
      <c r="J20" s="411" t="s">
        <v>47</v>
      </c>
      <c r="K20" s="412">
        <v>0</v>
      </c>
      <c r="L20" s="413">
        <v>64040200</v>
      </c>
      <c r="M20" s="411">
        <v>0</v>
      </c>
      <c r="N20" s="418" t="s">
        <v>93</v>
      </c>
      <c r="O20" s="405" t="s">
        <v>26</v>
      </c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5"/>
      <c r="AA20" s="415"/>
      <c r="AB20" s="415"/>
      <c r="AC20" s="415"/>
      <c r="AD20" s="415"/>
      <c r="AE20" s="415"/>
    </row>
    <row r="21" spans="1:31" s="93" customFormat="1" ht="60.75">
      <c r="A21" s="241">
        <v>17</v>
      </c>
      <c r="B21" s="242" t="s">
        <v>18</v>
      </c>
      <c r="C21" s="255" t="s">
        <v>89</v>
      </c>
      <c r="D21" s="371" t="s">
        <v>94</v>
      </c>
      <c r="E21" s="255" t="s">
        <v>95</v>
      </c>
      <c r="F21" s="372" t="s">
        <v>68</v>
      </c>
      <c r="G21" s="368">
        <v>64040200</v>
      </c>
      <c r="H21" s="410">
        <v>45719</v>
      </c>
      <c r="I21" s="364">
        <v>46022</v>
      </c>
      <c r="J21" s="245" t="s">
        <v>47</v>
      </c>
      <c r="K21" s="246">
        <v>0</v>
      </c>
      <c r="L21" s="369">
        <v>64040200</v>
      </c>
      <c r="M21" s="245">
        <v>0</v>
      </c>
      <c r="N21" s="247" t="s">
        <v>93</v>
      </c>
      <c r="O21" s="405" t="s">
        <v>26</v>
      </c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</row>
    <row r="22" spans="1:31" s="94" customFormat="1" ht="74.25">
      <c r="A22" s="241">
        <v>18</v>
      </c>
      <c r="B22" s="242" t="s">
        <v>18</v>
      </c>
      <c r="C22" s="386" t="s">
        <v>96</v>
      </c>
      <c r="D22" s="374" t="s">
        <v>97</v>
      </c>
      <c r="E22" s="373" t="s">
        <v>98</v>
      </c>
      <c r="F22" s="375" t="s">
        <v>68</v>
      </c>
      <c r="G22" s="376" t="s">
        <v>62</v>
      </c>
      <c r="H22" s="410">
        <v>45719</v>
      </c>
      <c r="I22" s="364">
        <v>46022</v>
      </c>
      <c r="J22" s="245" t="s">
        <v>47</v>
      </c>
      <c r="K22" s="246">
        <v>0</v>
      </c>
      <c r="L22" s="366" t="s">
        <v>62</v>
      </c>
      <c r="M22" s="245">
        <v>0</v>
      </c>
      <c r="N22" s="379" t="s">
        <v>99</v>
      </c>
      <c r="O22" s="405" t="s">
        <v>26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74.25">
      <c r="A23" s="241">
        <v>19</v>
      </c>
      <c r="B23" s="242" t="s">
        <v>18</v>
      </c>
      <c r="C23" s="387" t="s">
        <v>96</v>
      </c>
      <c r="D23" s="388" t="s">
        <v>100</v>
      </c>
      <c r="E23" s="253" t="s">
        <v>101</v>
      </c>
      <c r="F23" s="378" t="s">
        <v>68</v>
      </c>
      <c r="G23" s="376" t="s">
        <v>62</v>
      </c>
      <c r="H23" s="364">
        <v>45719</v>
      </c>
      <c r="I23" s="364">
        <v>46022</v>
      </c>
      <c r="J23" s="245" t="s">
        <v>47</v>
      </c>
      <c r="K23" s="246">
        <v>0</v>
      </c>
      <c r="L23" s="366" t="s">
        <v>62</v>
      </c>
      <c r="M23" s="245">
        <v>0</v>
      </c>
      <c r="N23" s="379" t="s">
        <v>99</v>
      </c>
      <c r="O23" s="405" t="s">
        <v>26</v>
      </c>
      <c r="P23" s="7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74.25">
      <c r="A24" s="241">
        <v>20</v>
      </c>
      <c r="B24" s="242" t="s">
        <v>18</v>
      </c>
      <c r="C24" s="386" t="s">
        <v>96</v>
      </c>
      <c r="D24" s="377" t="s">
        <v>102</v>
      </c>
      <c r="E24" s="253" t="s">
        <v>103</v>
      </c>
      <c r="F24" s="378" t="s">
        <v>68</v>
      </c>
      <c r="G24" s="368">
        <v>66041568</v>
      </c>
      <c r="H24" s="364">
        <v>45719</v>
      </c>
      <c r="I24" s="364">
        <v>46022</v>
      </c>
      <c r="J24" s="245" t="s">
        <v>47</v>
      </c>
      <c r="K24" s="246">
        <v>0</v>
      </c>
      <c r="L24" s="369">
        <v>66041568</v>
      </c>
      <c r="M24" s="245">
        <v>0</v>
      </c>
      <c r="N24" s="379" t="s">
        <v>99</v>
      </c>
      <c r="O24" s="242" t="s">
        <v>26</v>
      </c>
      <c r="P24" s="7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74.25">
      <c r="A25" s="241">
        <v>21</v>
      </c>
      <c r="B25" s="242" t="s">
        <v>18</v>
      </c>
      <c r="C25" s="387" t="s">
        <v>96</v>
      </c>
      <c r="D25" s="389" t="s">
        <v>104</v>
      </c>
      <c r="E25" s="255" t="s">
        <v>105</v>
      </c>
      <c r="F25" s="390" t="s">
        <v>68</v>
      </c>
      <c r="G25" s="368">
        <v>66041568</v>
      </c>
      <c r="H25" s="364">
        <v>45719</v>
      </c>
      <c r="I25" s="364">
        <v>46022</v>
      </c>
      <c r="J25" s="245" t="s">
        <v>47</v>
      </c>
      <c r="K25" s="246">
        <v>0</v>
      </c>
      <c r="L25" s="369">
        <v>66041568</v>
      </c>
      <c r="M25" s="245">
        <v>0</v>
      </c>
      <c r="N25" s="379" t="s">
        <v>99</v>
      </c>
      <c r="O25" s="242" t="s">
        <v>26</v>
      </c>
      <c r="P25" s="7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74.25">
      <c r="A26" s="241">
        <v>22</v>
      </c>
      <c r="B26" s="242" t="s">
        <v>18</v>
      </c>
      <c r="C26" s="386" t="s">
        <v>106</v>
      </c>
      <c r="D26" s="374" t="s">
        <v>107</v>
      </c>
      <c r="E26" s="391" t="s">
        <v>108</v>
      </c>
      <c r="F26" s="375" t="s">
        <v>58</v>
      </c>
      <c r="G26" s="368">
        <v>64040200</v>
      </c>
      <c r="H26" s="364">
        <v>45719</v>
      </c>
      <c r="I26" s="364">
        <v>46022</v>
      </c>
      <c r="J26" s="245" t="s">
        <v>47</v>
      </c>
      <c r="K26" s="246">
        <v>0</v>
      </c>
      <c r="L26" s="369">
        <v>64040200</v>
      </c>
      <c r="M26" s="245">
        <v>0</v>
      </c>
      <c r="N26" s="379" t="s">
        <v>109</v>
      </c>
      <c r="O26" s="242" t="s">
        <v>26</v>
      </c>
      <c r="P26" s="72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60.75">
      <c r="A27" s="241">
        <v>23</v>
      </c>
      <c r="B27" s="242" t="s">
        <v>18</v>
      </c>
      <c r="C27" s="392" t="s">
        <v>106</v>
      </c>
      <c r="D27" s="377" t="s">
        <v>110</v>
      </c>
      <c r="E27" s="254" t="s">
        <v>111</v>
      </c>
      <c r="F27" s="378" t="s">
        <v>58</v>
      </c>
      <c r="G27" s="376" t="s">
        <v>73</v>
      </c>
      <c r="H27" s="364">
        <v>45719</v>
      </c>
      <c r="I27" s="364">
        <v>46022</v>
      </c>
      <c r="J27" s="245" t="s">
        <v>47</v>
      </c>
      <c r="K27" s="246">
        <v>0</v>
      </c>
      <c r="L27" s="366" t="s">
        <v>73</v>
      </c>
      <c r="M27" s="245">
        <v>0</v>
      </c>
      <c r="N27" s="247" t="s">
        <v>109</v>
      </c>
      <c r="O27" s="242" t="s">
        <v>26</v>
      </c>
      <c r="P27" s="7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60.75">
      <c r="A28" s="241">
        <v>24</v>
      </c>
      <c r="B28" s="242" t="s">
        <v>18</v>
      </c>
      <c r="C28" s="392" t="s">
        <v>89</v>
      </c>
      <c r="D28" s="377" t="s">
        <v>112</v>
      </c>
      <c r="E28" s="253" t="s">
        <v>113</v>
      </c>
      <c r="F28" s="378" t="s">
        <v>68</v>
      </c>
      <c r="G28" s="368">
        <v>64040200</v>
      </c>
      <c r="H28" s="243" t="s">
        <v>46</v>
      </c>
      <c r="I28" s="364">
        <v>46022</v>
      </c>
      <c r="J28" s="245" t="s">
        <v>47</v>
      </c>
      <c r="K28" s="246">
        <v>0</v>
      </c>
      <c r="L28" s="369">
        <v>64040200</v>
      </c>
      <c r="M28" s="245">
        <v>0</v>
      </c>
      <c r="N28" s="247" t="s">
        <v>93</v>
      </c>
      <c r="O28" s="242" t="s">
        <v>49</v>
      </c>
      <c r="P28" s="73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ht="74.25">
      <c r="A29" s="241">
        <v>25</v>
      </c>
      <c r="B29" s="242" t="s">
        <v>18</v>
      </c>
      <c r="C29" s="392" t="s">
        <v>114</v>
      </c>
      <c r="D29" s="377" t="s">
        <v>115</v>
      </c>
      <c r="E29" s="253" t="s">
        <v>116</v>
      </c>
      <c r="F29" s="378" t="s">
        <v>68</v>
      </c>
      <c r="G29" s="368">
        <v>64040200</v>
      </c>
      <c r="H29" s="243" t="s">
        <v>46</v>
      </c>
      <c r="I29" s="364">
        <v>46022</v>
      </c>
      <c r="J29" s="245" t="s">
        <v>47</v>
      </c>
      <c r="K29" s="246">
        <v>0</v>
      </c>
      <c r="L29" s="369">
        <v>64040200</v>
      </c>
      <c r="M29" s="245">
        <v>0</v>
      </c>
      <c r="N29" s="379" t="s">
        <v>117</v>
      </c>
      <c r="O29" s="242" t="s">
        <v>49</v>
      </c>
      <c r="P29" s="73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ht="74.25">
      <c r="A30" s="241">
        <v>26</v>
      </c>
      <c r="B30" s="242" t="s">
        <v>18</v>
      </c>
      <c r="C30" s="392" t="s">
        <v>118</v>
      </c>
      <c r="D30" s="377" t="s">
        <v>119</v>
      </c>
      <c r="E30" s="253" t="s">
        <v>120</v>
      </c>
      <c r="F30" s="378" t="s">
        <v>121</v>
      </c>
      <c r="G30" s="368">
        <v>10744831716</v>
      </c>
      <c r="H30" s="243" t="s">
        <v>46</v>
      </c>
      <c r="I30" s="364">
        <v>46022</v>
      </c>
      <c r="J30" s="245" t="s">
        <v>47</v>
      </c>
      <c r="K30" s="246">
        <v>0</v>
      </c>
      <c r="L30" s="369">
        <v>10744831716</v>
      </c>
      <c r="M30" s="245">
        <v>0</v>
      </c>
      <c r="N30" s="379" t="s">
        <v>122</v>
      </c>
      <c r="O30" s="242" t="s">
        <v>49</v>
      </c>
      <c r="P30" s="59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74.25">
      <c r="A31" s="241">
        <v>27</v>
      </c>
      <c r="B31" s="242" t="s">
        <v>123</v>
      </c>
      <c r="C31" s="392" t="s">
        <v>124</v>
      </c>
      <c r="D31" s="377" t="s">
        <v>125</v>
      </c>
      <c r="E31" s="253" t="s">
        <v>126</v>
      </c>
      <c r="F31" s="378" t="s">
        <v>127</v>
      </c>
      <c r="G31" s="368">
        <v>114528576</v>
      </c>
      <c r="H31" s="243" t="s">
        <v>46</v>
      </c>
      <c r="I31" s="364">
        <v>46017</v>
      </c>
      <c r="J31" s="245" t="s">
        <v>47</v>
      </c>
      <c r="K31" s="246">
        <v>0</v>
      </c>
      <c r="L31" s="369">
        <v>114528576</v>
      </c>
      <c r="M31" s="245">
        <v>0</v>
      </c>
      <c r="N31" s="379" t="s">
        <v>128</v>
      </c>
      <c r="O31" s="242" t="s">
        <v>49</v>
      </c>
      <c r="P31" s="59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74.25">
      <c r="A32" s="241">
        <v>28</v>
      </c>
      <c r="B32" s="242" t="s">
        <v>123</v>
      </c>
      <c r="C32" s="392" t="s">
        <v>124</v>
      </c>
      <c r="D32" s="377" t="s">
        <v>129</v>
      </c>
      <c r="E32" s="253" t="s">
        <v>130</v>
      </c>
      <c r="F32" s="378" t="s">
        <v>131</v>
      </c>
      <c r="G32" s="376" t="s">
        <v>132</v>
      </c>
      <c r="H32" s="243" t="s">
        <v>46</v>
      </c>
      <c r="I32" s="364">
        <v>46017</v>
      </c>
      <c r="J32" s="245" t="s">
        <v>47</v>
      </c>
      <c r="K32" s="246">
        <v>0</v>
      </c>
      <c r="L32" s="366" t="s">
        <v>132</v>
      </c>
      <c r="M32" s="245">
        <v>0</v>
      </c>
      <c r="N32" s="379" t="s">
        <v>128</v>
      </c>
      <c r="O32" s="242" t="s">
        <v>49</v>
      </c>
      <c r="P32" s="59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94" customFormat="1" ht="74.25">
      <c r="A33" s="241">
        <v>29</v>
      </c>
      <c r="B33" s="242" t="s">
        <v>18</v>
      </c>
      <c r="C33" s="392" t="s">
        <v>133</v>
      </c>
      <c r="D33" s="377" t="s">
        <v>134</v>
      </c>
      <c r="E33" s="253" t="s">
        <v>135</v>
      </c>
      <c r="F33" s="378" t="s">
        <v>58</v>
      </c>
      <c r="G33" s="368">
        <v>64040200</v>
      </c>
      <c r="H33" s="364">
        <v>45719</v>
      </c>
      <c r="I33" s="364">
        <v>46022</v>
      </c>
      <c r="J33" s="245" t="s">
        <v>47</v>
      </c>
      <c r="K33" s="246">
        <v>0</v>
      </c>
      <c r="L33" s="366" t="s">
        <v>73</v>
      </c>
      <c r="M33" s="245">
        <v>0</v>
      </c>
      <c r="N33" s="379" t="s">
        <v>136</v>
      </c>
      <c r="O33" s="242" t="s">
        <v>49</v>
      </c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s="105" customFormat="1" ht="30.75">
      <c r="A34" s="241">
        <v>30</v>
      </c>
      <c r="B34" s="242" t="s">
        <v>137</v>
      </c>
      <c r="C34" s="392" t="s">
        <v>138</v>
      </c>
      <c r="D34" s="382" t="s">
        <v>139</v>
      </c>
      <c r="E34" s="384" t="s">
        <v>140</v>
      </c>
      <c r="F34" s="378" t="s">
        <v>141</v>
      </c>
      <c r="G34" s="376" t="s">
        <v>142</v>
      </c>
      <c r="H34" s="364">
        <v>44880</v>
      </c>
      <c r="I34" s="364">
        <v>46265</v>
      </c>
      <c r="J34" s="245" t="s">
        <v>143</v>
      </c>
      <c r="K34" s="393">
        <v>25950739996.93</v>
      </c>
      <c r="L34" s="394">
        <v>2020127407146.4399</v>
      </c>
      <c r="M34" s="245">
        <v>8</v>
      </c>
      <c r="N34" s="247" t="s">
        <v>144</v>
      </c>
      <c r="O34" s="170" t="s">
        <v>145</v>
      </c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</row>
    <row r="35" spans="1:31" s="93" customFormat="1" ht="60.75">
      <c r="A35" s="241">
        <v>31</v>
      </c>
      <c r="B35" s="242" t="s">
        <v>123</v>
      </c>
      <c r="C35" s="392" t="s">
        <v>146</v>
      </c>
      <c r="D35" s="374" t="s">
        <v>147</v>
      </c>
      <c r="E35" s="253" t="s">
        <v>148</v>
      </c>
      <c r="F35" s="378" t="s">
        <v>149</v>
      </c>
      <c r="G35" s="376" t="s">
        <v>150</v>
      </c>
      <c r="H35" s="173">
        <v>45544</v>
      </c>
      <c r="I35" s="173">
        <v>45709</v>
      </c>
      <c r="J35" s="245" t="s">
        <v>151</v>
      </c>
      <c r="K35" s="245" t="s">
        <v>152</v>
      </c>
      <c r="L35" s="395">
        <v>847732270.5</v>
      </c>
      <c r="M35" s="245">
        <v>2</v>
      </c>
      <c r="N35" s="396" t="s">
        <v>153</v>
      </c>
      <c r="O35" s="170" t="s">
        <v>154</v>
      </c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</row>
    <row r="36" spans="1:31" s="94" customFormat="1" ht="60.75">
      <c r="A36" s="241">
        <v>32</v>
      </c>
      <c r="B36" s="242" t="s">
        <v>123</v>
      </c>
      <c r="C36" s="252" t="s">
        <v>155</v>
      </c>
      <c r="D36" s="377" t="s">
        <v>156</v>
      </c>
      <c r="E36" s="253" t="s">
        <v>157</v>
      </c>
      <c r="F36" s="378" t="s">
        <v>158</v>
      </c>
      <c r="G36" s="376" t="s">
        <v>159</v>
      </c>
      <c r="H36" s="244">
        <v>45622</v>
      </c>
      <c r="I36" s="244">
        <v>45733</v>
      </c>
      <c r="J36" s="245" t="s">
        <v>160</v>
      </c>
      <c r="K36" s="246">
        <v>0</v>
      </c>
      <c r="L36" s="395">
        <v>413579000</v>
      </c>
      <c r="M36" s="245">
        <v>2</v>
      </c>
      <c r="N36" s="397" t="s">
        <v>161</v>
      </c>
      <c r="O36" s="170" t="s">
        <v>154</v>
      </c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60.75">
      <c r="A37" s="241">
        <v>33</v>
      </c>
      <c r="B37" s="242" t="s">
        <v>123</v>
      </c>
      <c r="C37" s="392" t="s">
        <v>162</v>
      </c>
      <c r="D37" s="377" t="s">
        <v>163</v>
      </c>
      <c r="E37" s="253" t="s">
        <v>164</v>
      </c>
      <c r="F37" s="378" t="s">
        <v>165</v>
      </c>
      <c r="G37" s="398">
        <v>47813080.310000002</v>
      </c>
      <c r="H37" s="173">
        <v>45573</v>
      </c>
      <c r="I37" s="173">
        <v>45744</v>
      </c>
      <c r="J37" s="245" t="s">
        <v>166</v>
      </c>
      <c r="K37" s="246">
        <v>0</v>
      </c>
      <c r="L37" s="395">
        <v>47813080.310000002</v>
      </c>
      <c r="M37" s="245">
        <v>2</v>
      </c>
      <c r="N37" s="251" t="s">
        <v>167</v>
      </c>
      <c r="O37" s="170" t="s">
        <v>154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60.75">
      <c r="A38" s="241">
        <v>34</v>
      </c>
      <c r="B38" s="242" t="s">
        <v>123</v>
      </c>
      <c r="C38" s="392" t="s">
        <v>162</v>
      </c>
      <c r="D38" s="377" t="s">
        <v>168</v>
      </c>
      <c r="E38" s="253" t="s">
        <v>169</v>
      </c>
      <c r="F38" s="378" t="s">
        <v>170</v>
      </c>
      <c r="G38" s="368">
        <v>78148810</v>
      </c>
      <c r="H38" s="173">
        <v>45565</v>
      </c>
      <c r="I38" s="173">
        <v>45744</v>
      </c>
      <c r="J38" s="245" t="s">
        <v>166</v>
      </c>
      <c r="K38" s="246">
        <v>0</v>
      </c>
      <c r="L38" s="395">
        <v>78148810</v>
      </c>
      <c r="M38" s="245">
        <v>2</v>
      </c>
      <c r="N38" s="399" t="s">
        <v>167</v>
      </c>
      <c r="O38" s="170" t="s">
        <v>171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60.75">
      <c r="A39" s="241">
        <v>35</v>
      </c>
      <c r="B39" s="170" t="s">
        <v>18</v>
      </c>
      <c r="C39" s="392" t="s">
        <v>172</v>
      </c>
      <c r="D39" s="243" t="s">
        <v>173</v>
      </c>
      <c r="E39" s="253" t="s">
        <v>148</v>
      </c>
      <c r="F39" s="378" t="s">
        <v>174</v>
      </c>
      <c r="G39" s="368">
        <v>4662376303</v>
      </c>
      <c r="H39" s="173">
        <v>45476</v>
      </c>
      <c r="I39" s="173">
        <v>45730</v>
      </c>
      <c r="J39" s="245" t="s">
        <v>160</v>
      </c>
      <c r="K39" s="246">
        <v>0</v>
      </c>
      <c r="L39" s="369">
        <v>4662376303</v>
      </c>
      <c r="M39" s="245">
        <v>2</v>
      </c>
      <c r="N39" s="248" t="s">
        <v>175</v>
      </c>
      <c r="O39" s="170" t="s">
        <v>154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94" customFormat="1" ht="60.75">
      <c r="A40" s="241">
        <v>36</v>
      </c>
      <c r="B40" s="242" t="s">
        <v>176</v>
      </c>
      <c r="C40" s="400" t="s">
        <v>177</v>
      </c>
      <c r="D40" s="243" t="s">
        <v>178</v>
      </c>
      <c r="E40" s="253" t="s">
        <v>179</v>
      </c>
      <c r="F40" s="378" t="s">
        <v>180</v>
      </c>
      <c r="G40" s="398">
        <v>162841505.75</v>
      </c>
      <c r="H40" s="173">
        <v>45590</v>
      </c>
      <c r="I40" s="173">
        <v>45756</v>
      </c>
      <c r="J40" s="245" t="s">
        <v>181</v>
      </c>
      <c r="K40" s="401">
        <v>28127169.18</v>
      </c>
      <c r="L40" s="395">
        <v>134714336.56999999</v>
      </c>
      <c r="M40" s="245" t="s">
        <v>182</v>
      </c>
      <c r="N40" s="247" t="s">
        <v>183</v>
      </c>
      <c r="O40" s="170" t="s">
        <v>145</v>
      </c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</row>
    <row r="41" spans="1:31" s="132" customFormat="1" ht="60.75">
      <c r="A41" s="241">
        <v>37</v>
      </c>
      <c r="B41" s="242" t="s">
        <v>123</v>
      </c>
      <c r="C41" s="400" t="s">
        <v>184</v>
      </c>
      <c r="D41" s="171" t="s">
        <v>185</v>
      </c>
      <c r="E41" s="253" t="s">
        <v>186</v>
      </c>
      <c r="F41" s="378" t="s">
        <v>187</v>
      </c>
      <c r="G41" s="376" t="s">
        <v>188</v>
      </c>
      <c r="H41" s="173">
        <v>45533</v>
      </c>
      <c r="I41" s="173">
        <v>45777</v>
      </c>
      <c r="J41" s="245" t="s">
        <v>189</v>
      </c>
      <c r="K41" s="246">
        <v>0</v>
      </c>
      <c r="L41" s="395">
        <v>135336466</v>
      </c>
      <c r="M41" s="245">
        <v>5</v>
      </c>
      <c r="N41" s="247" t="s">
        <v>190</v>
      </c>
      <c r="O41" s="170" t="s">
        <v>171</v>
      </c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</row>
    <row r="42" spans="1:31" s="94" customFormat="1" ht="45">
      <c r="A42" s="241">
        <v>38</v>
      </c>
      <c r="B42" s="170" t="s">
        <v>191</v>
      </c>
      <c r="C42" s="249" t="s">
        <v>192</v>
      </c>
      <c r="D42" s="170" t="s">
        <v>193</v>
      </c>
      <c r="E42" s="253" t="s">
        <v>194</v>
      </c>
      <c r="F42" s="378" t="s">
        <v>195</v>
      </c>
      <c r="G42" s="398">
        <v>36040745.640000001</v>
      </c>
      <c r="H42" s="173">
        <v>45632</v>
      </c>
      <c r="I42" s="173">
        <v>45728</v>
      </c>
      <c r="J42" s="176">
        <v>0.85</v>
      </c>
      <c r="K42" s="246">
        <v>0</v>
      </c>
      <c r="L42" s="395">
        <v>36040745.640000001</v>
      </c>
      <c r="M42" s="174">
        <v>2</v>
      </c>
      <c r="N42" s="247" t="s">
        <v>196</v>
      </c>
      <c r="O42" s="170" t="s">
        <v>154</v>
      </c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</row>
    <row r="43" spans="1:31" ht="45">
      <c r="A43" s="241">
        <v>39</v>
      </c>
      <c r="B43" s="170" t="s">
        <v>191</v>
      </c>
      <c r="C43" s="171" t="s">
        <v>197</v>
      </c>
      <c r="D43" s="174" t="s">
        <v>198</v>
      </c>
      <c r="E43" s="253" t="s">
        <v>194</v>
      </c>
      <c r="F43" s="378" t="s">
        <v>195</v>
      </c>
      <c r="G43" s="398">
        <v>36040745.640000001</v>
      </c>
      <c r="H43" s="173">
        <v>45632</v>
      </c>
      <c r="I43" s="173">
        <v>45733</v>
      </c>
      <c r="J43" s="176">
        <v>0.85</v>
      </c>
      <c r="K43" s="246">
        <v>0</v>
      </c>
      <c r="L43" s="538">
        <v>36040745.640000001</v>
      </c>
      <c r="M43" s="539">
        <v>2</v>
      </c>
      <c r="N43" s="402" t="s">
        <v>199</v>
      </c>
      <c r="O43" s="540" t="s">
        <v>154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60.75">
      <c r="A44" s="241">
        <v>40</v>
      </c>
      <c r="B44" s="242" t="s">
        <v>176</v>
      </c>
      <c r="C44" s="171" t="s">
        <v>200</v>
      </c>
      <c r="D44" s="174" t="s">
        <v>201</v>
      </c>
      <c r="E44" s="171" t="s">
        <v>202</v>
      </c>
      <c r="F44" s="378" t="s">
        <v>203</v>
      </c>
      <c r="G44" s="403">
        <v>170000000</v>
      </c>
      <c r="H44" s="173">
        <v>45695</v>
      </c>
      <c r="I44" s="173">
        <v>45844</v>
      </c>
      <c r="J44" s="176">
        <v>0.03</v>
      </c>
      <c r="K44" s="537">
        <v>0</v>
      </c>
      <c r="L44" s="532">
        <v>170000000</v>
      </c>
      <c r="M44" s="533">
        <v>0</v>
      </c>
      <c r="N44" s="534" t="s">
        <v>204</v>
      </c>
      <c r="O44" s="535" t="s">
        <v>26</v>
      </c>
      <c r="P44" s="94"/>
    </row>
    <row r="45" spans="1:31" ht="60.75">
      <c r="A45" s="241">
        <v>41</v>
      </c>
      <c r="B45" s="242" t="s">
        <v>123</v>
      </c>
      <c r="C45" s="171" t="s">
        <v>205</v>
      </c>
      <c r="D45" s="171" t="s">
        <v>206</v>
      </c>
      <c r="E45" s="171" t="s">
        <v>207</v>
      </c>
      <c r="F45" s="171" t="s">
        <v>208</v>
      </c>
      <c r="G45" s="172">
        <v>227398480</v>
      </c>
      <c r="H45" s="250">
        <v>45552</v>
      </c>
      <c r="I45" s="173">
        <v>45747</v>
      </c>
      <c r="J45" s="176">
        <v>0.45</v>
      </c>
      <c r="K45" s="537">
        <v>0</v>
      </c>
      <c r="L45" s="532">
        <v>227398480</v>
      </c>
      <c r="M45" s="533">
        <v>2</v>
      </c>
      <c r="N45" s="536" t="s">
        <v>209</v>
      </c>
      <c r="O45" s="535" t="s">
        <v>154</v>
      </c>
      <c r="P45" s="94"/>
    </row>
    <row r="46" spans="1:31">
      <c r="C46" s="24"/>
      <c r="D46" s="24"/>
      <c r="E46" s="24"/>
      <c r="G46" s="49"/>
      <c r="J46" s="50"/>
      <c r="L46" s="94"/>
      <c r="M46" s="541"/>
      <c r="N46" s="94"/>
      <c r="O46" s="94"/>
    </row>
    <row r="47" spans="1:31">
      <c r="C47" s="24"/>
      <c r="D47" s="24"/>
      <c r="E47" s="24"/>
      <c r="G47" s="49"/>
      <c r="J47" s="50"/>
    </row>
    <row r="48" spans="1:31">
      <c r="C48" s="24"/>
      <c r="D48" s="24"/>
      <c r="E48" s="24"/>
      <c r="G48" s="49"/>
      <c r="J48" s="50"/>
    </row>
    <row r="49" spans="3:10">
      <c r="C49" s="24"/>
      <c r="D49" s="24"/>
      <c r="E49" s="24"/>
      <c r="G49" s="49"/>
      <c r="J49" s="50"/>
    </row>
    <row r="50" spans="3:10">
      <c r="C50" s="24"/>
      <c r="D50" s="24"/>
      <c r="E50" s="24"/>
      <c r="G50" s="49"/>
      <c r="J50" s="50"/>
    </row>
    <row r="51" spans="3:10">
      <c r="C51" s="24"/>
      <c r="D51" s="24"/>
      <c r="E51" s="24"/>
      <c r="G51" s="49"/>
      <c r="J51" s="50"/>
    </row>
    <row r="52" spans="3:10">
      <c r="C52" s="24"/>
      <c r="D52" s="24"/>
      <c r="E52" s="24"/>
      <c r="G52" s="49"/>
      <c r="J52" s="50"/>
    </row>
    <row r="53" spans="3:10">
      <c r="C53" s="24"/>
      <c r="D53" s="24"/>
      <c r="E53" s="24"/>
      <c r="G53" s="49"/>
      <c r="J53" s="50"/>
    </row>
    <row r="54" spans="3:10">
      <c r="C54" s="24"/>
      <c r="D54" s="24"/>
      <c r="E54" s="24"/>
      <c r="G54" s="49"/>
      <c r="J54" s="50"/>
    </row>
    <row r="55" spans="3:10">
      <c r="C55" s="24"/>
      <c r="D55" s="24"/>
      <c r="E55" s="24"/>
      <c r="G55" s="49"/>
      <c r="J55" s="50"/>
    </row>
    <row r="56" spans="3:10">
      <c r="C56" s="24"/>
      <c r="D56" s="24"/>
      <c r="E56" s="24"/>
      <c r="G56" s="49"/>
      <c r="J56" s="50"/>
    </row>
    <row r="57" spans="3:10">
      <c r="C57" s="24"/>
      <c r="D57" s="24"/>
      <c r="E57" s="24"/>
      <c r="G57" s="49"/>
      <c r="J57" s="50"/>
    </row>
    <row r="58" spans="3:10">
      <c r="C58" s="24"/>
      <c r="D58" s="24"/>
      <c r="E58" s="24"/>
      <c r="G58" s="49"/>
      <c r="J58" s="50"/>
    </row>
    <row r="59" spans="3:10">
      <c r="C59" s="24"/>
      <c r="D59" s="24"/>
      <c r="E59" s="24"/>
      <c r="G59" s="49"/>
      <c r="J59" s="50"/>
    </row>
    <row r="60" spans="3:10">
      <c r="C60" s="24"/>
      <c r="D60" s="24"/>
      <c r="E60" s="24"/>
      <c r="G60" s="49"/>
      <c r="J60" s="50"/>
    </row>
    <row r="61" spans="3:10">
      <c r="C61" s="24"/>
      <c r="D61" s="24"/>
      <c r="E61" s="24"/>
      <c r="G61" s="49"/>
      <c r="J61" s="50"/>
    </row>
    <row r="62" spans="3:10">
      <c r="C62" s="24"/>
      <c r="D62" s="24"/>
      <c r="E62" s="24"/>
      <c r="G62" s="49"/>
      <c r="J62" s="50"/>
    </row>
    <row r="63" spans="3:10">
      <c r="C63" s="24"/>
      <c r="D63" s="24"/>
      <c r="E63" s="24"/>
      <c r="G63" s="49"/>
      <c r="J63" s="50"/>
    </row>
    <row r="64" spans="3:10">
      <c r="C64" s="24"/>
      <c r="D64" s="24"/>
      <c r="E64" s="24"/>
      <c r="G64" s="49"/>
      <c r="J64" s="50"/>
    </row>
    <row r="65" spans="3:10">
      <c r="C65" s="24"/>
      <c r="D65" s="24"/>
      <c r="E65" s="24"/>
      <c r="G65" s="49"/>
      <c r="J65" s="50"/>
    </row>
    <row r="66" spans="3:10">
      <c r="C66" s="24"/>
      <c r="D66" s="24"/>
      <c r="E66" s="24"/>
      <c r="G66" s="49"/>
      <c r="J66" s="50"/>
    </row>
    <row r="67" spans="3:10">
      <c r="C67" s="24"/>
      <c r="D67" s="24"/>
      <c r="E67" s="24"/>
      <c r="G67" s="49"/>
      <c r="J67" s="50"/>
    </row>
    <row r="68" spans="3:10">
      <c r="C68" s="24"/>
      <c r="D68" s="24"/>
      <c r="E68" s="24"/>
      <c r="G68" s="49"/>
      <c r="J68" s="50"/>
    </row>
    <row r="69" spans="3:10">
      <c r="C69" s="24"/>
      <c r="D69" s="24"/>
      <c r="E69" s="24"/>
      <c r="G69" s="49"/>
      <c r="J69" s="50"/>
    </row>
    <row r="70" spans="3:10">
      <c r="C70" s="24"/>
      <c r="D70" s="24"/>
      <c r="E70" s="24"/>
      <c r="G70" s="49"/>
      <c r="J70" s="50"/>
    </row>
    <row r="71" spans="3:10">
      <c r="C71" s="24"/>
      <c r="D71" s="24"/>
      <c r="E71" s="24"/>
      <c r="G71" s="49"/>
      <c r="J71" s="50"/>
    </row>
    <row r="72" spans="3:10">
      <c r="C72" s="24"/>
      <c r="D72" s="24"/>
      <c r="E72" s="24"/>
      <c r="G72" s="49"/>
      <c r="J72" s="50"/>
    </row>
    <row r="73" spans="3:10">
      <c r="C73" s="24"/>
      <c r="D73" s="24"/>
      <c r="E73" s="24"/>
      <c r="G73" s="49"/>
      <c r="J73" s="50"/>
    </row>
    <row r="74" spans="3:10">
      <c r="C74" s="24"/>
      <c r="D74" s="24"/>
      <c r="E74" s="24"/>
      <c r="G74" s="49"/>
      <c r="J74" s="50"/>
    </row>
    <row r="75" spans="3:10">
      <c r="C75" s="24"/>
      <c r="D75" s="24"/>
      <c r="E75" s="24"/>
      <c r="G75" s="49"/>
      <c r="J75" s="50"/>
    </row>
    <row r="76" spans="3:10">
      <c r="C76" s="24"/>
      <c r="D76" s="24"/>
      <c r="E76" s="24"/>
      <c r="G76" s="49"/>
      <c r="J76" s="50"/>
    </row>
    <row r="77" spans="3:10">
      <c r="C77" s="24"/>
      <c r="D77" s="24"/>
      <c r="E77" s="24"/>
      <c r="G77" s="49"/>
      <c r="J77" s="50"/>
    </row>
    <row r="78" spans="3:10">
      <c r="C78" s="24"/>
      <c r="D78" s="24"/>
      <c r="E78" s="24"/>
      <c r="G78" s="49"/>
      <c r="J78" s="50"/>
    </row>
    <row r="79" spans="3:10">
      <c r="C79" s="24"/>
      <c r="D79" s="24"/>
      <c r="E79" s="24"/>
      <c r="G79" s="49"/>
      <c r="J79" s="50"/>
    </row>
    <row r="80" spans="3:10">
      <c r="C80" s="24"/>
      <c r="D80" s="24"/>
      <c r="E80" s="24"/>
      <c r="G80" s="49"/>
      <c r="J80" s="50"/>
    </row>
    <row r="81" spans="3:10">
      <c r="C81" s="24"/>
      <c r="D81" s="24"/>
      <c r="E81" s="24"/>
      <c r="G81" s="49"/>
      <c r="J81" s="50"/>
    </row>
    <row r="82" spans="3:10">
      <c r="C82" s="24"/>
      <c r="D82" s="24"/>
      <c r="E82" s="24"/>
      <c r="G82" s="49"/>
      <c r="J82" s="50"/>
    </row>
    <row r="83" spans="3:10">
      <c r="C83" s="24"/>
      <c r="D83" s="24"/>
      <c r="E83" s="24"/>
      <c r="G83" s="49"/>
      <c r="J83" s="50"/>
    </row>
    <row r="84" spans="3:10">
      <c r="C84" s="24"/>
      <c r="D84" s="24"/>
      <c r="E84" s="24"/>
      <c r="G84" s="49"/>
      <c r="J84" s="50"/>
    </row>
    <row r="85" spans="3:10">
      <c r="C85" s="24"/>
      <c r="D85" s="24"/>
      <c r="E85" s="24"/>
      <c r="G85" s="49"/>
      <c r="J85" s="50"/>
    </row>
    <row r="86" spans="3:10">
      <c r="C86" s="24"/>
      <c r="D86" s="24"/>
      <c r="E86" s="24"/>
      <c r="G86" s="49"/>
      <c r="J86" s="50"/>
    </row>
    <row r="87" spans="3:10">
      <c r="C87" s="24"/>
      <c r="D87" s="24"/>
      <c r="E87" s="24"/>
      <c r="G87" s="49"/>
      <c r="J87" s="50"/>
    </row>
    <row r="88" spans="3:10">
      <c r="C88" s="24"/>
      <c r="D88" s="24"/>
      <c r="E88" s="24"/>
      <c r="G88" s="49"/>
      <c r="J88" s="50"/>
    </row>
    <row r="89" spans="3:10">
      <c r="C89" s="24"/>
      <c r="D89" s="24"/>
      <c r="E89" s="24"/>
      <c r="G89" s="49"/>
      <c r="J89" s="50"/>
    </row>
    <row r="90" spans="3:10">
      <c r="C90" s="24"/>
      <c r="D90" s="24"/>
      <c r="E90" s="24"/>
      <c r="G90" s="49"/>
      <c r="J90" s="50"/>
    </row>
    <row r="91" spans="3:10">
      <c r="C91" s="24"/>
      <c r="D91" s="24"/>
      <c r="E91" s="24"/>
      <c r="G91" s="49"/>
      <c r="J91" s="50"/>
    </row>
    <row r="92" spans="3:10">
      <c r="C92" s="24"/>
      <c r="D92" s="24"/>
      <c r="E92" s="24"/>
      <c r="G92" s="49"/>
      <c r="J92" s="50"/>
    </row>
    <row r="93" spans="3:10">
      <c r="C93" s="24"/>
      <c r="D93" s="24"/>
      <c r="E93" s="24"/>
      <c r="G93" s="49"/>
      <c r="J93" s="50"/>
    </row>
    <row r="94" spans="3:10">
      <c r="C94" s="24"/>
      <c r="D94" s="24"/>
      <c r="E94" s="24"/>
      <c r="G94" s="49"/>
      <c r="J94" s="50"/>
    </row>
    <row r="95" spans="3:10">
      <c r="C95" s="24"/>
      <c r="D95" s="24"/>
      <c r="E95" s="24"/>
      <c r="G95" s="49"/>
      <c r="J95" s="50"/>
    </row>
    <row r="96" spans="3:10">
      <c r="C96" s="24"/>
      <c r="D96" s="24"/>
      <c r="E96" s="24"/>
      <c r="G96" s="49"/>
      <c r="J96" s="50"/>
    </row>
    <row r="97" spans="3:10">
      <c r="C97" s="24"/>
      <c r="D97" s="24"/>
      <c r="E97" s="24"/>
      <c r="G97" s="49"/>
      <c r="J97" s="50"/>
    </row>
    <row r="98" spans="3:10">
      <c r="C98" s="24"/>
      <c r="D98" s="24"/>
      <c r="E98" s="24"/>
      <c r="G98" s="49"/>
      <c r="J98" s="50"/>
    </row>
    <row r="99" spans="3:10">
      <c r="C99" s="24"/>
      <c r="D99" s="24"/>
      <c r="E99" s="24"/>
      <c r="G99" s="49"/>
      <c r="J99" s="50"/>
    </row>
    <row r="100" spans="3:10">
      <c r="C100" s="24"/>
      <c r="D100" s="24"/>
      <c r="E100" s="24"/>
      <c r="G100" s="49"/>
      <c r="J100" s="50"/>
    </row>
    <row r="101" spans="3:10">
      <c r="C101" s="24"/>
      <c r="D101" s="24"/>
      <c r="E101" s="24"/>
      <c r="G101" s="49"/>
      <c r="J101" s="50"/>
    </row>
    <row r="102" spans="3:10">
      <c r="C102" s="24"/>
      <c r="D102" s="24"/>
      <c r="E102" s="24"/>
      <c r="G102" s="49"/>
      <c r="J102" s="50"/>
    </row>
    <row r="103" spans="3:10">
      <c r="C103" s="24"/>
      <c r="D103" s="24"/>
      <c r="E103" s="24"/>
      <c r="G103" s="49"/>
      <c r="J103" s="50"/>
    </row>
    <row r="104" spans="3:10">
      <c r="C104" s="24"/>
      <c r="D104" s="24"/>
      <c r="E104" s="24"/>
      <c r="G104" s="49"/>
      <c r="J104" s="50"/>
    </row>
    <row r="105" spans="3:10">
      <c r="C105" s="24"/>
      <c r="D105" s="24"/>
      <c r="E105" s="24"/>
      <c r="G105" s="49"/>
      <c r="J105" s="50"/>
    </row>
    <row r="106" spans="3:10">
      <c r="C106" s="24"/>
      <c r="D106" s="24"/>
      <c r="E106" s="24"/>
      <c r="G106" s="49"/>
      <c r="J106" s="50"/>
    </row>
    <row r="107" spans="3:10">
      <c r="C107" s="24"/>
      <c r="D107" s="24"/>
      <c r="E107" s="24"/>
      <c r="G107" s="49"/>
      <c r="J107" s="50"/>
    </row>
    <row r="108" spans="3:10">
      <c r="C108" s="24"/>
      <c r="D108" s="24"/>
      <c r="E108" s="24"/>
      <c r="G108" s="49"/>
      <c r="J108" s="50"/>
    </row>
    <row r="109" spans="3:10">
      <c r="C109" s="24"/>
      <c r="D109" s="24"/>
      <c r="E109" s="24"/>
      <c r="G109" s="49"/>
      <c r="J109" s="50"/>
    </row>
    <row r="110" spans="3:10">
      <c r="C110" s="24"/>
      <c r="D110" s="24"/>
      <c r="E110" s="24"/>
      <c r="G110" s="49"/>
      <c r="J110" s="50"/>
    </row>
    <row r="111" spans="3:10">
      <c r="C111" s="24"/>
      <c r="D111" s="24"/>
      <c r="E111" s="24"/>
      <c r="G111" s="49"/>
      <c r="J111" s="50"/>
    </row>
    <row r="112" spans="3:10">
      <c r="C112" s="24"/>
      <c r="D112" s="24"/>
      <c r="E112" s="24"/>
      <c r="G112" s="49"/>
      <c r="J112" s="50"/>
    </row>
    <row r="113" spans="3:10">
      <c r="C113" s="24"/>
      <c r="D113" s="24"/>
      <c r="E113" s="24"/>
      <c r="G113" s="49"/>
      <c r="J113" s="50"/>
    </row>
    <row r="114" spans="3:10">
      <c r="C114" s="24"/>
      <c r="D114" s="24"/>
      <c r="E114" s="24"/>
      <c r="G114" s="49"/>
      <c r="J114" s="50"/>
    </row>
    <row r="115" spans="3:10">
      <c r="C115" s="24"/>
      <c r="D115" s="24"/>
      <c r="E115" s="24"/>
      <c r="G115" s="49"/>
      <c r="J115" s="50"/>
    </row>
    <row r="116" spans="3:10">
      <c r="C116" s="24"/>
      <c r="D116" s="24"/>
      <c r="E116" s="24"/>
      <c r="G116" s="49"/>
      <c r="J116" s="50"/>
    </row>
    <row r="117" spans="3:10">
      <c r="C117" s="24"/>
      <c r="D117" s="24"/>
      <c r="E117" s="24"/>
      <c r="G117" s="49"/>
      <c r="J117" s="50"/>
    </row>
    <row r="118" spans="3:10">
      <c r="C118" s="24"/>
      <c r="D118" s="24"/>
      <c r="E118" s="24"/>
      <c r="G118" s="49"/>
      <c r="J118" s="50"/>
    </row>
    <row r="119" spans="3:10">
      <c r="C119" s="24"/>
      <c r="D119" s="24"/>
      <c r="E119" s="24"/>
      <c r="G119" s="49"/>
      <c r="J119" s="50"/>
    </row>
    <row r="120" spans="3:10">
      <c r="C120" s="24"/>
      <c r="D120" s="24"/>
      <c r="E120" s="24"/>
      <c r="G120" s="49"/>
      <c r="J120" s="50"/>
    </row>
    <row r="121" spans="3:10">
      <c r="C121" s="24"/>
      <c r="D121" s="24"/>
      <c r="E121" s="24"/>
      <c r="G121" s="49"/>
      <c r="J121" s="50"/>
    </row>
    <row r="122" spans="3:10">
      <c r="C122" s="24"/>
      <c r="D122" s="24"/>
      <c r="E122" s="24"/>
      <c r="G122" s="49"/>
      <c r="J122" s="50"/>
    </row>
    <row r="123" spans="3:10">
      <c r="C123" s="24"/>
      <c r="D123" s="24"/>
      <c r="E123" s="24"/>
      <c r="G123" s="49"/>
      <c r="J123" s="50"/>
    </row>
    <row r="124" spans="3:10">
      <c r="C124" s="24"/>
      <c r="D124" s="24"/>
      <c r="E124" s="24"/>
      <c r="G124" s="49"/>
      <c r="J124" s="50"/>
    </row>
    <row r="125" spans="3:10">
      <c r="C125" s="24"/>
      <c r="D125" s="24"/>
      <c r="E125" s="24"/>
      <c r="G125" s="49"/>
      <c r="J125" s="50"/>
    </row>
    <row r="126" spans="3:10">
      <c r="C126" s="24"/>
      <c r="D126" s="24"/>
      <c r="E126" s="24"/>
      <c r="G126" s="49"/>
      <c r="J126" s="50"/>
    </row>
    <row r="127" spans="3:10">
      <c r="C127" s="24"/>
      <c r="D127" s="24"/>
      <c r="E127" s="24"/>
      <c r="G127" s="49"/>
      <c r="J127" s="50"/>
    </row>
    <row r="128" spans="3:10">
      <c r="C128" s="24"/>
      <c r="D128" s="24"/>
      <c r="E128" s="24"/>
      <c r="G128" s="49"/>
      <c r="J128" s="50"/>
    </row>
    <row r="129" spans="3:10">
      <c r="C129" s="24"/>
      <c r="D129" s="24"/>
      <c r="E129" s="24"/>
      <c r="G129" s="49"/>
      <c r="J129" s="50"/>
    </row>
    <row r="130" spans="3:10">
      <c r="C130" s="24"/>
      <c r="D130" s="24"/>
      <c r="E130" s="24"/>
      <c r="G130" s="49"/>
      <c r="J130" s="50"/>
    </row>
    <row r="131" spans="3:10">
      <c r="C131" s="24"/>
      <c r="D131" s="24"/>
      <c r="E131" s="24"/>
      <c r="G131" s="49"/>
      <c r="J131" s="50"/>
    </row>
    <row r="132" spans="3:10">
      <c r="C132" s="24"/>
      <c r="D132" s="24"/>
      <c r="E132" s="24"/>
      <c r="G132" s="49"/>
      <c r="J132" s="50"/>
    </row>
    <row r="133" spans="3:10">
      <c r="C133" s="24"/>
      <c r="D133" s="24"/>
      <c r="E133" s="24"/>
      <c r="G133" s="49"/>
      <c r="J133" s="50"/>
    </row>
    <row r="134" spans="3:10">
      <c r="C134" s="24"/>
      <c r="D134" s="24"/>
      <c r="E134" s="24"/>
      <c r="G134" s="49"/>
      <c r="J134" s="50"/>
    </row>
    <row r="135" spans="3:10">
      <c r="C135" s="24"/>
      <c r="D135" s="24"/>
      <c r="E135" s="24"/>
      <c r="G135" s="49"/>
      <c r="J135" s="50"/>
    </row>
    <row r="136" spans="3:10">
      <c r="C136" s="24"/>
      <c r="D136" s="24"/>
      <c r="E136" s="24"/>
      <c r="G136" s="49"/>
      <c r="J136" s="50"/>
    </row>
    <row r="137" spans="3:10">
      <c r="C137" s="24"/>
      <c r="D137" s="24"/>
      <c r="E137" s="24"/>
      <c r="G137" s="49"/>
      <c r="J137" s="50"/>
    </row>
    <row r="138" spans="3:10">
      <c r="C138" s="24"/>
      <c r="D138" s="24"/>
      <c r="E138" s="24"/>
      <c r="G138" s="49"/>
      <c r="J138" s="50"/>
    </row>
    <row r="139" spans="3:10">
      <c r="C139" s="24"/>
      <c r="D139" s="24"/>
      <c r="E139" s="24"/>
      <c r="G139" s="49"/>
      <c r="J139" s="50"/>
    </row>
    <row r="140" spans="3:10">
      <c r="C140" s="24"/>
      <c r="D140" s="24"/>
      <c r="E140" s="24"/>
      <c r="G140" s="49"/>
      <c r="J140" s="50"/>
    </row>
    <row r="141" spans="3:10">
      <c r="C141" s="24"/>
      <c r="D141" s="24"/>
      <c r="E141" s="24"/>
      <c r="G141" s="49"/>
      <c r="J141" s="50"/>
    </row>
    <row r="142" spans="3:10">
      <c r="C142" s="24"/>
      <c r="D142" s="24"/>
      <c r="E142" s="24"/>
      <c r="G142" s="49"/>
      <c r="J142" s="50"/>
    </row>
    <row r="143" spans="3:10">
      <c r="C143" s="24"/>
      <c r="D143" s="24"/>
      <c r="E143" s="24"/>
      <c r="G143" s="49"/>
      <c r="J143" s="50"/>
    </row>
    <row r="144" spans="3:10">
      <c r="C144" s="24"/>
      <c r="D144" s="24"/>
      <c r="E144" s="24"/>
      <c r="G144" s="49"/>
      <c r="J144" s="50"/>
    </row>
    <row r="145" spans="3:10">
      <c r="C145" s="24"/>
      <c r="D145" s="24"/>
      <c r="E145" s="24"/>
      <c r="G145" s="49"/>
      <c r="J145" s="50"/>
    </row>
    <row r="146" spans="3:10">
      <c r="C146" s="24"/>
      <c r="D146" s="24"/>
      <c r="E146" s="24"/>
      <c r="G146" s="49"/>
      <c r="J146" s="50"/>
    </row>
    <row r="147" spans="3:10">
      <c r="C147" s="24"/>
      <c r="D147" s="24"/>
      <c r="E147" s="24"/>
      <c r="G147" s="49"/>
      <c r="J147" s="50"/>
    </row>
    <row r="148" spans="3:10">
      <c r="C148" s="24"/>
      <c r="D148" s="24"/>
      <c r="E148" s="24"/>
      <c r="G148" s="49"/>
      <c r="J148" s="50"/>
    </row>
    <row r="149" spans="3:10">
      <c r="C149" s="24"/>
      <c r="D149" s="24"/>
      <c r="E149" s="24"/>
      <c r="G149" s="49"/>
      <c r="J149" s="50"/>
    </row>
    <row r="150" spans="3:10">
      <c r="C150" s="24"/>
      <c r="D150" s="24"/>
      <c r="E150" s="24"/>
      <c r="G150" s="49"/>
      <c r="J150" s="50"/>
    </row>
    <row r="151" spans="3:10">
      <c r="C151" s="24"/>
      <c r="D151" s="24"/>
      <c r="E151" s="24"/>
      <c r="G151" s="49"/>
      <c r="J151" s="50"/>
    </row>
    <row r="152" spans="3:10">
      <c r="C152" s="24"/>
      <c r="D152" s="24"/>
      <c r="E152" s="24"/>
      <c r="G152" s="49"/>
      <c r="J152" s="50"/>
    </row>
    <row r="153" spans="3:10">
      <c r="C153" s="24"/>
      <c r="D153" s="24"/>
      <c r="E153" s="24"/>
      <c r="G153" s="49"/>
      <c r="J153" s="50"/>
    </row>
    <row r="154" spans="3:10">
      <c r="C154" s="24"/>
      <c r="D154" s="24"/>
      <c r="E154" s="24"/>
      <c r="G154" s="49"/>
      <c r="J154" s="50"/>
    </row>
    <row r="155" spans="3:10">
      <c r="C155" s="24"/>
      <c r="D155" s="24"/>
      <c r="E155" s="24"/>
      <c r="G155" s="49"/>
      <c r="J155" s="50"/>
    </row>
    <row r="156" spans="3:10">
      <c r="C156" s="24"/>
      <c r="D156" s="24"/>
      <c r="E156" s="24"/>
      <c r="G156" s="49"/>
      <c r="J156" s="50"/>
    </row>
    <row r="157" spans="3:10">
      <c r="C157" s="24"/>
      <c r="D157" s="24"/>
      <c r="E157" s="24"/>
      <c r="G157" s="49"/>
      <c r="J157" s="50"/>
    </row>
    <row r="158" spans="3:10">
      <c r="C158" s="24"/>
      <c r="D158" s="24"/>
      <c r="E158" s="24"/>
      <c r="G158" s="49"/>
      <c r="J158" s="50"/>
    </row>
    <row r="159" spans="3:10">
      <c r="C159" s="24"/>
      <c r="D159" s="24"/>
      <c r="E159" s="24"/>
      <c r="G159" s="49"/>
      <c r="J159" s="50"/>
    </row>
    <row r="160" spans="3:10">
      <c r="C160" s="24"/>
      <c r="D160" s="24"/>
      <c r="E160" s="24"/>
      <c r="G160" s="49"/>
      <c r="J160" s="50"/>
    </row>
    <row r="161" spans="3:10">
      <c r="C161" s="24"/>
      <c r="D161" s="24"/>
      <c r="E161" s="24"/>
      <c r="G161" s="49"/>
      <c r="J161" s="50"/>
    </row>
    <row r="162" spans="3:10">
      <c r="C162" s="24"/>
      <c r="D162" s="24"/>
      <c r="E162" s="24"/>
      <c r="G162" s="49"/>
      <c r="J162" s="50"/>
    </row>
    <row r="163" spans="3:10">
      <c r="C163" s="24"/>
      <c r="D163" s="24"/>
      <c r="E163" s="24"/>
      <c r="G163" s="49"/>
      <c r="J163" s="50"/>
    </row>
    <row r="164" spans="3:10">
      <c r="C164" s="24"/>
      <c r="D164" s="24"/>
      <c r="E164" s="24"/>
      <c r="G164" s="49"/>
      <c r="J164" s="50"/>
    </row>
    <row r="165" spans="3:10">
      <c r="C165" s="24"/>
      <c r="D165" s="24"/>
      <c r="E165" s="24"/>
      <c r="G165" s="49"/>
      <c r="J165" s="50"/>
    </row>
    <row r="166" spans="3:10">
      <c r="C166" s="24"/>
      <c r="D166" s="24"/>
      <c r="E166" s="24"/>
      <c r="G166" s="49"/>
      <c r="J166" s="50"/>
    </row>
    <row r="167" spans="3:10">
      <c r="C167" s="24"/>
      <c r="D167" s="24"/>
      <c r="E167" s="24"/>
      <c r="G167" s="49"/>
      <c r="J167" s="50"/>
    </row>
    <row r="168" spans="3:10">
      <c r="C168" s="24"/>
      <c r="D168" s="24"/>
      <c r="E168" s="24"/>
      <c r="G168" s="49"/>
      <c r="J168" s="50"/>
    </row>
    <row r="169" spans="3:10">
      <c r="C169" s="24"/>
      <c r="D169" s="24"/>
      <c r="E169" s="24"/>
      <c r="G169" s="49"/>
      <c r="J169" s="50"/>
    </row>
    <row r="170" spans="3:10">
      <c r="C170" s="24"/>
      <c r="D170" s="24"/>
      <c r="E170" s="24"/>
      <c r="G170" s="49"/>
      <c r="J170" s="50"/>
    </row>
    <row r="171" spans="3:10">
      <c r="C171" s="24"/>
      <c r="D171" s="24"/>
      <c r="E171" s="24"/>
      <c r="G171" s="49"/>
      <c r="J171" s="50"/>
    </row>
    <row r="172" spans="3:10">
      <c r="C172" s="24"/>
      <c r="D172" s="24"/>
      <c r="E172" s="24"/>
      <c r="G172" s="49"/>
      <c r="J172" s="50"/>
    </row>
    <row r="173" spans="3:10">
      <c r="C173" s="24"/>
      <c r="D173" s="24"/>
      <c r="E173" s="24"/>
      <c r="G173" s="49"/>
      <c r="J173" s="50"/>
    </row>
    <row r="174" spans="3:10">
      <c r="C174" s="24"/>
      <c r="D174" s="24"/>
      <c r="E174" s="24"/>
      <c r="G174" s="49"/>
      <c r="J174" s="50"/>
    </row>
    <row r="175" spans="3:10">
      <c r="C175" s="24"/>
      <c r="D175" s="24"/>
      <c r="E175" s="24"/>
      <c r="G175" s="49"/>
      <c r="J175" s="50"/>
    </row>
    <row r="176" spans="3:10">
      <c r="C176" s="24"/>
      <c r="D176" s="24"/>
      <c r="E176" s="24"/>
      <c r="G176" s="49"/>
      <c r="J176" s="50"/>
    </row>
    <row r="177" spans="3:10">
      <c r="C177" s="24"/>
      <c r="D177" s="24"/>
      <c r="E177" s="24"/>
      <c r="G177" s="49"/>
      <c r="J177" s="50"/>
    </row>
    <row r="178" spans="3:10">
      <c r="C178" s="24"/>
      <c r="D178" s="24"/>
      <c r="E178" s="24"/>
      <c r="G178" s="49"/>
      <c r="J178" s="50"/>
    </row>
    <row r="179" spans="3:10">
      <c r="C179" s="24"/>
      <c r="D179" s="24"/>
      <c r="E179" s="24"/>
      <c r="G179" s="49"/>
      <c r="J179" s="50"/>
    </row>
    <row r="180" spans="3:10">
      <c r="C180" s="24"/>
      <c r="D180" s="24"/>
      <c r="E180" s="24"/>
      <c r="G180" s="49"/>
      <c r="J180" s="50"/>
    </row>
    <row r="181" spans="3:10">
      <c r="C181" s="24"/>
      <c r="D181" s="24"/>
      <c r="E181" s="24"/>
      <c r="G181" s="49"/>
      <c r="J181" s="50"/>
    </row>
    <row r="182" spans="3:10">
      <c r="C182" s="24"/>
      <c r="D182" s="24"/>
      <c r="E182" s="24"/>
      <c r="G182" s="49"/>
      <c r="J182" s="50"/>
    </row>
    <row r="183" spans="3:10">
      <c r="C183" s="24"/>
      <c r="D183" s="24"/>
      <c r="E183" s="24"/>
      <c r="G183" s="49"/>
      <c r="J183" s="50"/>
    </row>
    <row r="184" spans="3:10">
      <c r="C184" s="24"/>
      <c r="D184" s="24"/>
      <c r="E184" s="24"/>
      <c r="G184" s="49"/>
      <c r="J184" s="50"/>
    </row>
    <row r="185" spans="3:10">
      <c r="C185" s="24"/>
      <c r="D185" s="24"/>
      <c r="E185" s="24"/>
      <c r="G185" s="49"/>
      <c r="J185" s="50"/>
    </row>
    <row r="186" spans="3:10">
      <c r="C186" s="24"/>
      <c r="D186" s="24"/>
      <c r="E186" s="24"/>
      <c r="G186" s="49"/>
      <c r="J186" s="50"/>
    </row>
    <row r="187" spans="3:10">
      <c r="C187" s="24"/>
      <c r="D187" s="24"/>
      <c r="E187" s="24"/>
      <c r="G187" s="49"/>
      <c r="J187" s="50"/>
    </row>
    <row r="188" spans="3:10">
      <c r="C188" s="24"/>
      <c r="D188" s="24"/>
      <c r="E188" s="24"/>
      <c r="G188" s="49"/>
      <c r="J188" s="50"/>
    </row>
    <row r="189" spans="3:10">
      <c r="C189" s="24"/>
      <c r="D189" s="24"/>
      <c r="E189" s="24"/>
      <c r="G189" s="49"/>
      <c r="J189" s="50"/>
    </row>
    <row r="190" spans="3:10">
      <c r="C190" s="24"/>
      <c r="D190" s="24"/>
      <c r="E190" s="24"/>
      <c r="G190" s="49"/>
      <c r="J190" s="50"/>
    </row>
    <row r="191" spans="3:10">
      <c r="C191" s="24"/>
      <c r="D191" s="24"/>
      <c r="E191" s="24"/>
      <c r="G191" s="49"/>
      <c r="J191" s="50"/>
    </row>
    <row r="192" spans="3:10">
      <c r="C192" s="24"/>
      <c r="D192" s="24"/>
      <c r="E192" s="24"/>
      <c r="G192" s="49"/>
      <c r="J192" s="50"/>
    </row>
    <row r="193" spans="3:10">
      <c r="C193" s="24"/>
      <c r="D193" s="24"/>
      <c r="E193" s="24"/>
      <c r="G193" s="49"/>
      <c r="J193" s="50"/>
    </row>
    <row r="194" spans="3:10">
      <c r="C194" s="24"/>
      <c r="D194" s="24"/>
      <c r="E194" s="24"/>
      <c r="G194" s="49"/>
      <c r="J194" s="50"/>
    </row>
    <row r="195" spans="3:10">
      <c r="C195" s="24"/>
      <c r="D195" s="24"/>
      <c r="E195" s="24"/>
      <c r="G195" s="49"/>
      <c r="J195" s="50"/>
    </row>
    <row r="196" spans="3:10">
      <c r="C196" s="24"/>
      <c r="D196" s="24"/>
      <c r="E196" s="24"/>
      <c r="G196" s="49"/>
      <c r="J196" s="50"/>
    </row>
    <row r="197" spans="3:10">
      <c r="C197" s="24"/>
      <c r="D197" s="24"/>
      <c r="E197" s="24"/>
      <c r="G197" s="49"/>
      <c r="J197" s="50"/>
    </row>
    <row r="198" spans="3:10">
      <c r="C198" s="24"/>
      <c r="D198" s="24"/>
      <c r="E198" s="24"/>
      <c r="G198" s="49"/>
      <c r="J198" s="50"/>
    </row>
    <row r="199" spans="3:10">
      <c r="C199" s="24"/>
      <c r="D199" s="24"/>
      <c r="E199" s="24"/>
      <c r="G199" s="49"/>
      <c r="J199" s="50"/>
    </row>
    <row r="200" spans="3:10">
      <c r="C200" s="24"/>
      <c r="D200" s="24"/>
      <c r="E200" s="24"/>
      <c r="G200" s="49"/>
      <c r="J200" s="50"/>
    </row>
    <row r="201" spans="3:10">
      <c r="C201" s="24"/>
      <c r="D201" s="24"/>
      <c r="E201" s="24"/>
      <c r="G201" s="49"/>
      <c r="J201" s="50"/>
    </row>
    <row r="202" spans="3:10">
      <c r="C202" s="24"/>
      <c r="D202" s="24"/>
      <c r="E202" s="24"/>
      <c r="G202" s="49"/>
      <c r="J202" s="50"/>
    </row>
    <row r="203" spans="3:10">
      <c r="C203" s="24"/>
      <c r="D203" s="24"/>
      <c r="E203" s="24"/>
      <c r="G203" s="49"/>
      <c r="J203" s="50"/>
    </row>
    <row r="204" spans="3:10">
      <c r="C204" s="24"/>
      <c r="D204" s="24"/>
      <c r="E204" s="24"/>
      <c r="G204" s="49"/>
      <c r="J204" s="50"/>
    </row>
    <row r="205" spans="3:10">
      <c r="C205" s="24"/>
      <c r="D205" s="24"/>
      <c r="E205" s="24"/>
      <c r="G205" s="49"/>
      <c r="J205" s="50"/>
    </row>
    <row r="206" spans="3:10">
      <c r="C206" s="24"/>
      <c r="D206" s="24"/>
      <c r="E206" s="24"/>
      <c r="G206" s="49"/>
      <c r="J206" s="50"/>
    </row>
    <row r="207" spans="3:10">
      <c r="C207" s="24"/>
      <c r="D207" s="24"/>
      <c r="E207" s="24"/>
      <c r="G207" s="49"/>
      <c r="J207" s="50"/>
    </row>
    <row r="208" spans="3:10">
      <c r="C208" s="24"/>
      <c r="D208" s="24"/>
      <c r="E208" s="24"/>
      <c r="G208" s="49"/>
      <c r="J208" s="50"/>
    </row>
    <row r="209" spans="3:10">
      <c r="C209" s="24"/>
      <c r="D209" s="24"/>
      <c r="E209" s="24"/>
      <c r="G209" s="49"/>
      <c r="J209" s="50"/>
    </row>
    <row r="210" spans="3:10">
      <c r="C210" s="24"/>
      <c r="D210" s="24"/>
      <c r="E210" s="24"/>
      <c r="G210" s="49"/>
      <c r="J210" s="50"/>
    </row>
    <row r="211" spans="3:10">
      <c r="C211" s="24"/>
      <c r="D211" s="24"/>
      <c r="E211" s="24"/>
      <c r="G211" s="49"/>
      <c r="J211" s="50"/>
    </row>
    <row r="212" spans="3:10">
      <c r="C212" s="24"/>
      <c r="D212" s="24"/>
      <c r="E212" s="24"/>
      <c r="G212" s="49"/>
      <c r="J212" s="50"/>
    </row>
    <row r="213" spans="3:10">
      <c r="C213" s="24"/>
      <c r="D213" s="24"/>
      <c r="E213" s="24"/>
      <c r="G213" s="49"/>
      <c r="J213" s="50"/>
    </row>
    <row r="214" spans="3:10">
      <c r="C214" s="24"/>
      <c r="D214" s="24"/>
      <c r="E214" s="24"/>
      <c r="G214" s="49"/>
      <c r="J214" s="50"/>
    </row>
    <row r="215" spans="3:10">
      <c r="C215" s="24"/>
      <c r="D215" s="24"/>
      <c r="E215" s="24"/>
      <c r="G215" s="49"/>
      <c r="J215" s="50"/>
    </row>
    <row r="216" spans="3:10">
      <c r="C216" s="24"/>
      <c r="D216" s="24"/>
      <c r="E216" s="24"/>
      <c r="G216" s="49"/>
      <c r="J216" s="50"/>
    </row>
    <row r="217" spans="3:10">
      <c r="C217" s="24"/>
      <c r="D217" s="24"/>
      <c r="E217" s="24"/>
      <c r="G217" s="49"/>
      <c r="J217" s="50"/>
    </row>
    <row r="218" spans="3:10">
      <c r="C218" s="24"/>
      <c r="D218" s="24"/>
      <c r="E218" s="24"/>
      <c r="G218" s="49"/>
      <c r="J218" s="50"/>
    </row>
    <row r="219" spans="3:10">
      <c r="C219" s="24"/>
      <c r="D219" s="24"/>
      <c r="E219" s="24"/>
      <c r="G219" s="49"/>
      <c r="J219" s="50"/>
    </row>
    <row r="220" spans="3:10">
      <c r="C220" s="24"/>
      <c r="D220" s="24"/>
      <c r="E220" s="24"/>
      <c r="G220" s="49"/>
      <c r="J220" s="50"/>
    </row>
    <row r="221" spans="3:10">
      <c r="C221" s="24"/>
      <c r="D221" s="24"/>
      <c r="E221" s="24"/>
      <c r="G221" s="49"/>
      <c r="J221" s="50"/>
    </row>
    <row r="222" spans="3:10">
      <c r="C222" s="24"/>
      <c r="D222" s="24"/>
      <c r="E222" s="24"/>
      <c r="G222" s="49"/>
      <c r="J222" s="50"/>
    </row>
    <row r="223" spans="3:10">
      <c r="C223" s="24"/>
      <c r="D223" s="24"/>
      <c r="E223" s="24"/>
      <c r="G223" s="49"/>
      <c r="J223" s="50"/>
    </row>
    <row r="224" spans="3:10">
      <c r="C224" s="24"/>
      <c r="D224" s="24"/>
      <c r="E224" s="24"/>
      <c r="G224" s="49"/>
      <c r="J224" s="50"/>
    </row>
    <row r="225" spans="3:10">
      <c r="C225" s="24"/>
      <c r="D225" s="24"/>
      <c r="E225" s="24"/>
      <c r="G225" s="49"/>
      <c r="J225" s="50"/>
    </row>
    <row r="226" spans="3:10">
      <c r="C226" s="24"/>
      <c r="D226" s="24"/>
      <c r="E226" s="24"/>
      <c r="G226" s="49"/>
      <c r="J226" s="50"/>
    </row>
    <row r="227" spans="3:10">
      <c r="C227" s="24"/>
      <c r="D227" s="24"/>
      <c r="E227" s="24"/>
      <c r="G227" s="49"/>
      <c r="J227" s="50"/>
    </row>
    <row r="228" spans="3:10">
      <c r="C228" s="24"/>
      <c r="D228" s="24"/>
      <c r="E228" s="24"/>
      <c r="G228" s="49"/>
      <c r="J228" s="50"/>
    </row>
    <row r="229" spans="3:10">
      <c r="C229" s="24"/>
      <c r="D229" s="24"/>
      <c r="E229" s="24"/>
      <c r="G229" s="49"/>
      <c r="J229" s="50"/>
    </row>
    <row r="230" spans="3:10">
      <c r="C230" s="24"/>
      <c r="D230" s="24"/>
      <c r="E230" s="24"/>
      <c r="G230" s="49"/>
      <c r="J230" s="50"/>
    </row>
    <row r="231" spans="3:10">
      <c r="C231" s="24"/>
      <c r="D231" s="24"/>
      <c r="E231" s="24"/>
      <c r="G231" s="49"/>
      <c r="J231" s="50"/>
    </row>
    <row r="232" spans="3:10">
      <c r="C232" s="24"/>
      <c r="D232" s="24"/>
      <c r="E232" s="24"/>
      <c r="G232" s="49"/>
      <c r="J232" s="50"/>
    </row>
    <row r="233" spans="3:10">
      <c r="C233" s="24"/>
      <c r="D233" s="24"/>
      <c r="E233" s="24"/>
      <c r="G233" s="49"/>
      <c r="J233" s="50"/>
    </row>
    <row r="234" spans="3:10">
      <c r="C234" s="24"/>
      <c r="D234" s="24"/>
      <c r="E234" s="24"/>
      <c r="G234" s="49"/>
      <c r="J234" s="50"/>
    </row>
    <row r="235" spans="3:10">
      <c r="C235" s="24"/>
      <c r="D235" s="24"/>
      <c r="E235" s="24"/>
      <c r="G235" s="49"/>
      <c r="J235" s="50"/>
    </row>
    <row r="236" spans="3:10">
      <c r="C236" s="24"/>
      <c r="D236" s="24"/>
      <c r="E236" s="24"/>
      <c r="G236" s="49"/>
      <c r="J236" s="50"/>
    </row>
    <row r="237" spans="3:10">
      <c r="C237" s="24"/>
      <c r="D237" s="24"/>
      <c r="E237" s="24"/>
      <c r="G237" s="49"/>
      <c r="J237" s="50"/>
    </row>
    <row r="238" spans="3:10">
      <c r="C238" s="24"/>
      <c r="D238" s="24"/>
      <c r="E238" s="24"/>
      <c r="G238" s="49"/>
      <c r="J238" s="50"/>
    </row>
    <row r="239" spans="3:10">
      <c r="C239" s="24"/>
      <c r="D239" s="24"/>
      <c r="E239" s="24"/>
      <c r="G239" s="49"/>
      <c r="J239" s="50"/>
    </row>
    <row r="240" spans="3:10">
      <c r="C240" s="24"/>
      <c r="D240" s="24"/>
      <c r="E240" s="24"/>
      <c r="G240" s="49"/>
      <c r="J240" s="50"/>
    </row>
    <row r="241" spans="3:10">
      <c r="C241" s="24"/>
      <c r="D241" s="24"/>
      <c r="E241" s="24"/>
      <c r="G241" s="49"/>
      <c r="J241" s="50"/>
    </row>
    <row r="242" spans="3:10">
      <c r="C242" s="24"/>
      <c r="D242" s="24"/>
      <c r="E242" s="24"/>
      <c r="G242" s="49"/>
      <c r="J242" s="50"/>
    </row>
    <row r="243" spans="3:10">
      <c r="C243" s="24"/>
      <c r="D243" s="24"/>
      <c r="E243" s="24"/>
      <c r="G243" s="49"/>
      <c r="J243" s="50"/>
    </row>
    <row r="244" spans="3:10">
      <c r="C244" s="24"/>
      <c r="D244" s="24"/>
      <c r="E244" s="24"/>
      <c r="G244" s="49"/>
      <c r="J244" s="50"/>
    </row>
    <row r="245" spans="3:10">
      <c r="C245" s="24"/>
      <c r="D245" s="24"/>
      <c r="E245" s="24"/>
      <c r="G245" s="49"/>
      <c r="J245" s="50"/>
    </row>
    <row r="246" spans="3:10">
      <c r="C246" s="24"/>
      <c r="D246" s="24"/>
      <c r="E246" s="24"/>
      <c r="G246" s="49"/>
      <c r="J246" s="50"/>
    </row>
    <row r="247" spans="3:10">
      <c r="C247" s="24"/>
      <c r="D247" s="24"/>
      <c r="E247" s="24"/>
      <c r="G247" s="49"/>
      <c r="J247" s="50"/>
    </row>
    <row r="248" spans="3:10">
      <c r="C248" s="24"/>
      <c r="D248" s="24"/>
      <c r="E248" s="24"/>
      <c r="G248" s="49"/>
      <c r="J248" s="50"/>
    </row>
    <row r="249" spans="3:10">
      <c r="C249" s="24"/>
      <c r="D249" s="24"/>
      <c r="E249" s="24"/>
      <c r="G249" s="49"/>
      <c r="J249" s="50"/>
    </row>
    <row r="250" spans="3:10">
      <c r="C250" s="24"/>
      <c r="D250" s="24"/>
      <c r="E250" s="24"/>
      <c r="G250" s="49"/>
      <c r="J250" s="50"/>
    </row>
    <row r="251" spans="3:10">
      <c r="C251" s="24"/>
      <c r="D251" s="24"/>
      <c r="E251" s="24"/>
      <c r="G251" s="49"/>
      <c r="J251" s="50"/>
    </row>
    <row r="252" spans="3:10">
      <c r="C252" s="24"/>
      <c r="D252" s="24"/>
      <c r="E252" s="24"/>
      <c r="G252" s="49"/>
      <c r="J252" s="50"/>
    </row>
    <row r="253" spans="3:10">
      <c r="C253" s="24"/>
      <c r="D253" s="24"/>
      <c r="E253" s="24"/>
      <c r="G253" s="49"/>
      <c r="J253" s="50"/>
    </row>
    <row r="254" spans="3:10">
      <c r="C254" s="24"/>
      <c r="D254" s="24"/>
      <c r="E254" s="24"/>
      <c r="G254" s="49"/>
      <c r="J254" s="50"/>
    </row>
    <row r="255" spans="3:10">
      <c r="C255" s="24"/>
      <c r="D255" s="24"/>
      <c r="E255" s="24"/>
      <c r="G255" s="49"/>
      <c r="J255" s="50"/>
    </row>
    <row r="256" spans="3:10">
      <c r="C256" s="24"/>
      <c r="D256" s="24"/>
      <c r="E256" s="24"/>
      <c r="G256" s="49"/>
      <c r="J256" s="50"/>
    </row>
    <row r="257" spans="3:10">
      <c r="C257" s="24"/>
      <c r="D257" s="24"/>
      <c r="E257" s="24"/>
      <c r="G257" s="49"/>
      <c r="J257" s="50"/>
    </row>
    <row r="258" spans="3:10">
      <c r="C258" s="24"/>
      <c r="D258" s="24"/>
      <c r="E258" s="24"/>
      <c r="G258" s="49"/>
      <c r="J258" s="50"/>
    </row>
    <row r="259" spans="3:10">
      <c r="C259" s="24"/>
      <c r="D259" s="24"/>
      <c r="E259" s="24"/>
      <c r="G259" s="49"/>
      <c r="J259" s="50"/>
    </row>
    <row r="260" spans="3:10">
      <c r="C260" s="24"/>
      <c r="D260" s="24"/>
      <c r="E260" s="24"/>
      <c r="G260" s="49"/>
      <c r="J260" s="50"/>
    </row>
    <row r="261" spans="3:10">
      <c r="C261" s="24"/>
      <c r="D261" s="24"/>
      <c r="E261" s="24"/>
      <c r="G261" s="49"/>
      <c r="J261" s="50"/>
    </row>
    <row r="262" spans="3:10">
      <c r="C262" s="24"/>
      <c r="D262" s="24"/>
      <c r="E262" s="24"/>
      <c r="G262" s="49"/>
      <c r="J262" s="50"/>
    </row>
    <row r="263" spans="3:10">
      <c r="C263" s="24"/>
      <c r="D263" s="24"/>
      <c r="E263" s="24"/>
      <c r="G263" s="49"/>
      <c r="J263" s="50"/>
    </row>
    <row r="264" spans="3:10">
      <c r="C264" s="24"/>
      <c r="D264" s="24"/>
      <c r="E264" s="24"/>
      <c r="G264" s="49"/>
      <c r="J264" s="50"/>
    </row>
    <row r="265" spans="3:10">
      <c r="C265" s="24"/>
      <c r="D265" s="24"/>
      <c r="E265" s="24"/>
      <c r="G265" s="49"/>
      <c r="J265" s="50"/>
    </row>
    <row r="266" spans="3:10">
      <c r="C266" s="24"/>
      <c r="D266" s="24"/>
      <c r="E266" s="24"/>
      <c r="G266" s="49"/>
      <c r="J266" s="50"/>
    </row>
    <row r="267" spans="3:10">
      <c r="C267" s="24"/>
      <c r="D267" s="24"/>
      <c r="E267" s="24"/>
      <c r="G267" s="49"/>
      <c r="J267" s="50"/>
    </row>
    <row r="268" spans="3:10">
      <c r="C268" s="24"/>
      <c r="D268" s="24"/>
      <c r="E268" s="24"/>
      <c r="G268" s="49"/>
      <c r="J268" s="50"/>
    </row>
    <row r="269" spans="3:10">
      <c r="C269" s="24"/>
      <c r="D269" s="24"/>
      <c r="E269" s="24"/>
      <c r="G269" s="49"/>
      <c r="J269" s="50"/>
    </row>
    <row r="270" spans="3:10">
      <c r="C270" s="24"/>
      <c r="D270" s="24"/>
      <c r="E270" s="24"/>
      <c r="G270" s="49"/>
      <c r="J270" s="50"/>
    </row>
    <row r="271" spans="3:10">
      <c r="C271" s="24"/>
      <c r="D271" s="24"/>
      <c r="E271" s="24"/>
      <c r="G271" s="49"/>
      <c r="J271" s="50"/>
    </row>
    <row r="272" spans="3:10">
      <c r="C272" s="24"/>
      <c r="D272" s="24"/>
      <c r="E272" s="24"/>
      <c r="G272" s="49"/>
      <c r="J272" s="50"/>
    </row>
    <row r="273" spans="3:10">
      <c r="C273" s="24"/>
      <c r="D273" s="24"/>
      <c r="E273" s="24"/>
      <c r="G273" s="49"/>
      <c r="J273" s="50"/>
    </row>
    <row r="274" spans="3:10">
      <c r="C274" s="24"/>
      <c r="D274" s="24"/>
      <c r="E274" s="24"/>
      <c r="G274" s="49"/>
      <c r="J274" s="50"/>
    </row>
    <row r="275" spans="3:10">
      <c r="C275" s="24"/>
      <c r="D275" s="24"/>
      <c r="E275" s="24"/>
      <c r="G275" s="49"/>
      <c r="J275" s="50"/>
    </row>
    <row r="276" spans="3:10">
      <c r="C276" s="24"/>
      <c r="D276" s="24"/>
      <c r="E276" s="24"/>
      <c r="G276" s="49"/>
      <c r="J276" s="50"/>
    </row>
    <row r="277" spans="3:10">
      <c r="C277" s="24"/>
      <c r="D277" s="24"/>
      <c r="E277" s="24"/>
      <c r="G277" s="49"/>
      <c r="J277" s="50"/>
    </row>
    <row r="278" spans="3:10">
      <c r="C278" s="24"/>
      <c r="D278" s="24"/>
      <c r="E278" s="24"/>
      <c r="G278" s="49"/>
      <c r="J278" s="50"/>
    </row>
    <row r="279" spans="3:10">
      <c r="C279" s="24"/>
      <c r="D279" s="24"/>
      <c r="E279" s="24"/>
      <c r="G279" s="49"/>
      <c r="J279" s="50"/>
    </row>
    <row r="280" spans="3:10">
      <c r="C280" s="24"/>
      <c r="D280" s="24"/>
      <c r="E280" s="24"/>
      <c r="G280" s="49"/>
      <c r="J280" s="50"/>
    </row>
    <row r="281" spans="3:10">
      <c r="C281" s="24"/>
      <c r="D281" s="24"/>
      <c r="E281" s="24"/>
      <c r="G281" s="49"/>
      <c r="J281" s="50"/>
    </row>
    <row r="282" spans="3:10">
      <c r="C282" s="24"/>
      <c r="D282" s="24"/>
      <c r="E282" s="24"/>
      <c r="G282" s="49"/>
      <c r="J282" s="50"/>
    </row>
    <row r="283" spans="3:10">
      <c r="C283" s="24"/>
      <c r="D283" s="24"/>
      <c r="E283" s="24"/>
      <c r="G283" s="49"/>
      <c r="J283" s="50"/>
    </row>
    <row r="284" spans="3:10">
      <c r="C284" s="24"/>
      <c r="D284" s="24"/>
      <c r="E284" s="24"/>
      <c r="G284" s="49"/>
      <c r="J284" s="50"/>
    </row>
    <row r="285" spans="3:10">
      <c r="C285" s="24"/>
      <c r="D285" s="24"/>
      <c r="E285" s="24"/>
      <c r="G285" s="49"/>
      <c r="J285" s="50"/>
    </row>
    <row r="286" spans="3:10">
      <c r="C286" s="24"/>
      <c r="D286" s="24"/>
      <c r="E286" s="24"/>
      <c r="G286" s="49"/>
      <c r="J286" s="50"/>
    </row>
    <row r="287" spans="3:10">
      <c r="C287" s="24"/>
      <c r="D287" s="24"/>
      <c r="E287" s="24"/>
      <c r="G287" s="49"/>
      <c r="J287" s="50"/>
    </row>
    <row r="288" spans="3:10">
      <c r="C288" s="24"/>
      <c r="D288" s="24"/>
      <c r="E288" s="24"/>
      <c r="G288" s="49"/>
      <c r="J288" s="50"/>
    </row>
    <row r="289" spans="3:10">
      <c r="C289" s="24"/>
      <c r="D289" s="24"/>
      <c r="E289" s="24"/>
      <c r="G289" s="49"/>
      <c r="J289" s="50"/>
    </row>
    <row r="290" spans="3:10">
      <c r="C290" s="24"/>
      <c r="D290" s="24"/>
      <c r="E290" s="24"/>
      <c r="G290" s="49"/>
      <c r="J290" s="50"/>
    </row>
    <row r="291" spans="3:10">
      <c r="C291" s="24"/>
      <c r="D291" s="24"/>
      <c r="E291" s="24"/>
      <c r="G291" s="49"/>
      <c r="J291" s="50"/>
    </row>
    <row r="292" spans="3:10">
      <c r="C292" s="24"/>
      <c r="D292" s="24"/>
      <c r="E292" s="24"/>
      <c r="G292" s="49"/>
      <c r="J292" s="50"/>
    </row>
    <row r="293" spans="3:10">
      <c r="C293" s="24"/>
      <c r="D293" s="24"/>
      <c r="E293" s="24"/>
      <c r="G293" s="49"/>
      <c r="J293" s="50"/>
    </row>
    <row r="294" spans="3:10">
      <c r="C294" s="24"/>
      <c r="D294" s="24"/>
      <c r="E294" s="24"/>
      <c r="G294" s="49"/>
      <c r="J294" s="50"/>
    </row>
    <row r="295" spans="3:10">
      <c r="C295" s="24"/>
      <c r="D295" s="24"/>
      <c r="E295" s="24"/>
      <c r="G295" s="49"/>
      <c r="J295" s="50"/>
    </row>
    <row r="296" spans="3:10">
      <c r="C296" s="24"/>
      <c r="D296" s="24"/>
      <c r="E296" s="24"/>
      <c r="G296" s="49"/>
      <c r="J296" s="50"/>
    </row>
    <row r="297" spans="3:10">
      <c r="C297" s="24"/>
      <c r="D297" s="24"/>
      <c r="E297" s="24"/>
      <c r="G297" s="49"/>
      <c r="J297" s="50"/>
    </row>
    <row r="298" spans="3:10">
      <c r="C298" s="24"/>
      <c r="D298" s="24"/>
      <c r="E298" s="24"/>
      <c r="G298" s="49"/>
      <c r="J298" s="50"/>
    </row>
    <row r="299" spans="3:10">
      <c r="C299" s="24"/>
      <c r="D299" s="24"/>
      <c r="E299" s="24"/>
      <c r="G299" s="49"/>
      <c r="J299" s="50"/>
    </row>
    <row r="300" spans="3:10">
      <c r="C300" s="24"/>
      <c r="D300" s="24"/>
      <c r="E300" s="24"/>
      <c r="G300" s="49"/>
      <c r="J300" s="50"/>
    </row>
    <row r="301" spans="3:10">
      <c r="C301" s="24"/>
      <c r="D301" s="24"/>
      <c r="E301" s="24"/>
      <c r="G301" s="49"/>
      <c r="J301" s="50"/>
    </row>
    <row r="302" spans="3:10">
      <c r="C302" s="24"/>
      <c r="D302" s="24"/>
      <c r="E302" s="24"/>
      <c r="G302" s="49"/>
      <c r="J302" s="50"/>
    </row>
    <row r="303" spans="3:10">
      <c r="C303" s="24"/>
      <c r="D303" s="24"/>
      <c r="E303" s="24"/>
      <c r="G303" s="49"/>
      <c r="J303" s="50"/>
    </row>
    <row r="304" spans="3:10">
      <c r="C304" s="24"/>
      <c r="D304" s="24"/>
      <c r="E304" s="24"/>
      <c r="G304" s="49"/>
      <c r="J304" s="50"/>
    </row>
    <row r="305" spans="3:10">
      <c r="C305" s="24"/>
      <c r="D305" s="24"/>
      <c r="E305" s="24"/>
      <c r="G305" s="49"/>
      <c r="J305" s="50"/>
    </row>
    <row r="306" spans="3:10">
      <c r="C306" s="24"/>
      <c r="D306" s="24"/>
      <c r="E306" s="24"/>
      <c r="G306" s="49"/>
      <c r="J306" s="50"/>
    </row>
    <row r="307" spans="3:10">
      <c r="C307" s="24"/>
      <c r="D307" s="24"/>
      <c r="E307" s="24"/>
      <c r="G307" s="49"/>
      <c r="J307" s="50"/>
    </row>
    <row r="308" spans="3:10">
      <c r="C308" s="24"/>
      <c r="D308" s="24"/>
      <c r="E308" s="24"/>
      <c r="G308" s="49"/>
      <c r="J308" s="50"/>
    </row>
    <row r="309" spans="3:10">
      <c r="C309" s="24"/>
      <c r="D309" s="24"/>
      <c r="E309" s="24"/>
      <c r="G309" s="49"/>
      <c r="J309" s="50"/>
    </row>
    <row r="310" spans="3:10">
      <c r="C310" s="24"/>
      <c r="D310" s="24"/>
      <c r="E310" s="24"/>
      <c r="G310" s="49"/>
      <c r="J310" s="50"/>
    </row>
    <row r="311" spans="3:10">
      <c r="C311" s="24"/>
      <c r="D311" s="24"/>
      <c r="E311" s="24"/>
      <c r="G311" s="49"/>
      <c r="J311" s="50"/>
    </row>
    <row r="312" spans="3:10">
      <c r="C312" s="24"/>
      <c r="D312" s="24"/>
      <c r="E312" s="24"/>
      <c r="G312" s="49"/>
      <c r="J312" s="50"/>
    </row>
    <row r="313" spans="3:10">
      <c r="C313" s="24"/>
      <c r="D313" s="24"/>
      <c r="E313" s="24"/>
      <c r="G313" s="49"/>
      <c r="J313" s="50"/>
    </row>
    <row r="314" spans="3:10">
      <c r="C314" s="24"/>
      <c r="D314" s="24"/>
      <c r="E314" s="24"/>
      <c r="G314" s="49"/>
      <c r="J314" s="50"/>
    </row>
    <row r="315" spans="3:10">
      <c r="C315" s="24"/>
      <c r="D315" s="24"/>
      <c r="E315" s="24"/>
      <c r="G315" s="49"/>
      <c r="J315" s="50"/>
    </row>
    <row r="316" spans="3:10">
      <c r="C316" s="24"/>
      <c r="D316" s="24"/>
      <c r="E316" s="24"/>
      <c r="G316" s="49"/>
      <c r="J316" s="50"/>
    </row>
    <row r="317" spans="3:10">
      <c r="C317" s="24"/>
      <c r="D317" s="24"/>
      <c r="E317" s="24"/>
      <c r="G317" s="49"/>
      <c r="J317" s="50"/>
    </row>
    <row r="318" spans="3:10">
      <c r="C318" s="24"/>
      <c r="D318" s="24"/>
      <c r="E318" s="24"/>
      <c r="G318" s="49"/>
      <c r="J318" s="50"/>
    </row>
    <row r="319" spans="3:10">
      <c r="C319" s="24"/>
      <c r="D319" s="24"/>
      <c r="E319" s="24"/>
      <c r="G319" s="49"/>
      <c r="J319" s="50"/>
    </row>
    <row r="320" spans="3:10">
      <c r="C320" s="24"/>
      <c r="D320" s="24"/>
      <c r="E320" s="24"/>
      <c r="G320" s="49"/>
      <c r="J320" s="50"/>
    </row>
    <row r="321" spans="3:10">
      <c r="C321" s="24"/>
      <c r="D321" s="24"/>
      <c r="E321" s="24"/>
      <c r="G321" s="49"/>
      <c r="J321" s="50"/>
    </row>
    <row r="322" spans="3:10">
      <c r="C322" s="24"/>
      <c r="D322" s="24"/>
      <c r="E322" s="24"/>
      <c r="G322" s="49"/>
      <c r="J322" s="50"/>
    </row>
    <row r="323" spans="3:10">
      <c r="C323" s="24"/>
      <c r="D323" s="24"/>
      <c r="E323" s="24"/>
      <c r="G323" s="49"/>
      <c r="J323" s="50"/>
    </row>
    <row r="324" spans="3:10">
      <c r="C324" s="24"/>
      <c r="D324" s="24"/>
      <c r="E324" s="24"/>
      <c r="G324" s="49"/>
      <c r="J324" s="50"/>
    </row>
    <row r="325" spans="3:10">
      <c r="C325" s="24"/>
      <c r="D325" s="24"/>
      <c r="E325" s="24"/>
      <c r="G325" s="49"/>
      <c r="J325" s="50"/>
    </row>
    <row r="326" spans="3:10">
      <c r="C326" s="24"/>
      <c r="D326" s="24"/>
      <c r="E326" s="24"/>
      <c r="G326" s="49"/>
      <c r="J326" s="50"/>
    </row>
    <row r="327" spans="3:10">
      <c r="C327" s="24"/>
      <c r="D327" s="24"/>
      <c r="E327" s="24"/>
      <c r="G327" s="49"/>
      <c r="J327" s="50"/>
    </row>
    <row r="328" spans="3:10">
      <c r="C328" s="24"/>
      <c r="D328" s="24"/>
      <c r="E328" s="24"/>
      <c r="G328" s="49"/>
      <c r="J328" s="50"/>
    </row>
    <row r="329" spans="3:10">
      <c r="C329" s="24"/>
      <c r="D329" s="24"/>
      <c r="E329" s="24"/>
      <c r="G329" s="49"/>
      <c r="J329" s="50"/>
    </row>
    <row r="330" spans="3:10">
      <c r="C330" s="24"/>
      <c r="D330" s="24"/>
      <c r="E330" s="24"/>
      <c r="G330" s="49"/>
      <c r="J330" s="50"/>
    </row>
    <row r="331" spans="3:10">
      <c r="C331" s="24"/>
      <c r="D331" s="24"/>
      <c r="E331" s="24"/>
      <c r="G331" s="49"/>
      <c r="J331" s="50"/>
    </row>
    <row r="332" spans="3:10">
      <c r="C332" s="24"/>
      <c r="D332" s="24"/>
      <c r="E332" s="24"/>
      <c r="G332" s="49"/>
      <c r="J332" s="50"/>
    </row>
    <row r="333" spans="3:10">
      <c r="C333" s="24"/>
      <c r="D333" s="24"/>
      <c r="E333" s="24"/>
      <c r="G333" s="49"/>
      <c r="J333" s="50"/>
    </row>
    <row r="334" spans="3:10">
      <c r="C334" s="24"/>
      <c r="D334" s="24"/>
      <c r="E334" s="24"/>
      <c r="G334" s="49"/>
      <c r="J334" s="50"/>
    </row>
    <row r="335" spans="3:10">
      <c r="C335" s="24"/>
      <c r="D335" s="24"/>
      <c r="E335" s="24"/>
      <c r="G335" s="49"/>
      <c r="J335" s="50"/>
    </row>
    <row r="336" spans="3:10">
      <c r="C336" s="24"/>
      <c r="D336" s="24"/>
      <c r="E336" s="24"/>
      <c r="G336" s="49"/>
      <c r="J336" s="50"/>
    </row>
    <row r="337" spans="3:10">
      <c r="C337" s="24"/>
      <c r="D337" s="24"/>
      <c r="E337" s="24"/>
      <c r="G337" s="49"/>
      <c r="J337" s="50"/>
    </row>
    <row r="338" spans="3:10">
      <c r="C338" s="24"/>
      <c r="D338" s="24"/>
      <c r="E338" s="24"/>
      <c r="G338" s="49"/>
      <c r="J338" s="50"/>
    </row>
    <row r="339" spans="3:10">
      <c r="C339" s="24"/>
      <c r="D339" s="24"/>
      <c r="E339" s="24"/>
      <c r="G339" s="49"/>
      <c r="J339" s="50"/>
    </row>
    <row r="340" spans="3:10">
      <c r="C340" s="24"/>
      <c r="D340" s="24"/>
      <c r="E340" s="24"/>
      <c r="G340" s="49"/>
      <c r="J340" s="50"/>
    </row>
    <row r="341" spans="3:10">
      <c r="C341" s="24"/>
      <c r="D341" s="24"/>
      <c r="E341" s="24"/>
      <c r="G341" s="49"/>
      <c r="J341" s="50"/>
    </row>
    <row r="342" spans="3:10">
      <c r="C342" s="24"/>
      <c r="D342" s="24"/>
      <c r="E342" s="24"/>
      <c r="G342" s="49"/>
      <c r="J342" s="50"/>
    </row>
    <row r="343" spans="3:10">
      <c r="C343" s="24"/>
      <c r="D343" s="24"/>
      <c r="E343" s="24"/>
      <c r="G343" s="49"/>
      <c r="J343" s="50"/>
    </row>
    <row r="344" spans="3:10">
      <c r="C344" s="24"/>
      <c r="D344" s="24"/>
      <c r="E344" s="24"/>
      <c r="G344" s="49"/>
      <c r="J344" s="50"/>
    </row>
    <row r="345" spans="3:10">
      <c r="C345" s="24"/>
      <c r="D345" s="24"/>
      <c r="E345" s="24"/>
      <c r="G345" s="49"/>
      <c r="J345" s="50"/>
    </row>
    <row r="346" spans="3:10">
      <c r="C346" s="24"/>
      <c r="D346" s="24"/>
      <c r="E346" s="24"/>
      <c r="G346" s="49"/>
      <c r="J346" s="50"/>
    </row>
    <row r="347" spans="3:10">
      <c r="C347" s="24"/>
      <c r="D347" s="24"/>
      <c r="E347" s="24"/>
      <c r="G347" s="49"/>
      <c r="J347" s="50"/>
    </row>
    <row r="348" spans="3:10">
      <c r="C348" s="24"/>
      <c r="D348" s="24"/>
      <c r="E348" s="24"/>
      <c r="G348" s="49"/>
      <c r="J348" s="50"/>
    </row>
    <row r="349" spans="3:10">
      <c r="C349" s="24"/>
      <c r="D349" s="24"/>
      <c r="E349" s="24"/>
      <c r="G349" s="49"/>
      <c r="J349" s="50"/>
    </row>
    <row r="350" spans="3:10">
      <c r="C350" s="24"/>
      <c r="D350" s="24"/>
      <c r="E350" s="24"/>
      <c r="G350" s="49"/>
      <c r="J350" s="50"/>
    </row>
    <row r="351" spans="3:10">
      <c r="C351" s="24"/>
      <c r="D351" s="24"/>
      <c r="E351" s="24"/>
      <c r="G351" s="49"/>
      <c r="J351" s="50"/>
    </row>
    <row r="352" spans="3:10">
      <c r="C352" s="24"/>
      <c r="D352" s="24"/>
      <c r="E352" s="24"/>
      <c r="G352" s="49"/>
      <c r="J352" s="50"/>
    </row>
    <row r="353" spans="3:10">
      <c r="C353" s="24"/>
      <c r="D353" s="24"/>
      <c r="E353" s="24"/>
      <c r="G353" s="49"/>
      <c r="J353" s="50"/>
    </row>
    <row r="354" spans="3:10">
      <c r="C354" s="24"/>
      <c r="D354" s="24"/>
      <c r="E354" s="24"/>
      <c r="G354" s="49"/>
      <c r="J354" s="50"/>
    </row>
    <row r="355" spans="3:10">
      <c r="C355" s="24"/>
      <c r="D355" s="24"/>
      <c r="E355" s="24"/>
      <c r="G355" s="49"/>
      <c r="J355" s="50"/>
    </row>
    <row r="356" spans="3:10">
      <c r="C356" s="24"/>
      <c r="D356" s="24"/>
      <c r="E356" s="24"/>
      <c r="G356" s="49"/>
      <c r="J356" s="50"/>
    </row>
    <row r="357" spans="3:10">
      <c r="C357" s="24"/>
      <c r="D357" s="24"/>
      <c r="E357" s="24"/>
      <c r="G357" s="49"/>
      <c r="J357" s="50"/>
    </row>
    <row r="358" spans="3:10">
      <c r="C358" s="24"/>
      <c r="D358" s="24"/>
      <c r="E358" s="24"/>
      <c r="G358" s="49"/>
      <c r="J358" s="50"/>
    </row>
    <row r="359" spans="3:10">
      <c r="C359" s="24"/>
      <c r="D359" s="24"/>
      <c r="E359" s="24"/>
      <c r="G359" s="49"/>
      <c r="J359" s="50"/>
    </row>
    <row r="360" spans="3:10">
      <c r="C360" s="24"/>
      <c r="D360" s="24"/>
      <c r="E360" s="24"/>
      <c r="G360" s="49"/>
      <c r="J360" s="50"/>
    </row>
    <row r="361" spans="3:10">
      <c r="C361" s="24"/>
      <c r="D361" s="24"/>
      <c r="E361" s="24"/>
      <c r="G361" s="49"/>
      <c r="J361" s="50"/>
    </row>
    <row r="362" spans="3:10">
      <c r="C362" s="24"/>
      <c r="D362" s="24"/>
      <c r="E362" s="24"/>
      <c r="G362" s="49"/>
      <c r="J362" s="50"/>
    </row>
    <row r="363" spans="3:10">
      <c r="C363" s="24"/>
      <c r="D363" s="24"/>
      <c r="E363" s="24"/>
      <c r="G363" s="49"/>
      <c r="J363" s="50"/>
    </row>
    <row r="364" spans="3:10">
      <c r="C364" s="24"/>
      <c r="D364" s="24"/>
      <c r="E364" s="24"/>
      <c r="G364" s="49"/>
      <c r="J364" s="50"/>
    </row>
    <row r="365" spans="3:10">
      <c r="C365" s="24"/>
      <c r="D365" s="24"/>
      <c r="E365" s="24"/>
      <c r="G365" s="49"/>
      <c r="J365" s="50"/>
    </row>
    <row r="366" spans="3:10">
      <c r="C366" s="24"/>
      <c r="D366" s="24"/>
      <c r="E366" s="24"/>
      <c r="G366" s="49"/>
      <c r="J366" s="50"/>
    </row>
    <row r="367" spans="3:10">
      <c r="C367" s="24"/>
      <c r="D367" s="24"/>
      <c r="E367" s="24"/>
      <c r="G367" s="49"/>
      <c r="J367" s="50"/>
    </row>
    <row r="368" spans="3:10">
      <c r="C368" s="24"/>
      <c r="D368" s="24"/>
      <c r="E368" s="24"/>
      <c r="G368" s="49"/>
      <c r="J368" s="50"/>
    </row>
    <row r="369" spans="3:10">
      <c r="C369" s="24"/>
      <c r="D369" s="24"/>
      <c r="E369" s="24"/>
      <c r="G369" s="49"/>
      <c r="J369" s="50"/>
    </row>
    <row r="370" spans="3:10">
      <c r="C370" s="24"/>
      <c r="D370" s="24"/>
      <c r="E370" s="24"/>
      <c r="G370" s="49"/>
      <c r="J370" s="50"/>
    </row>
    <row r="371" spans="3:10">
      <c r="C371" s="24"/>
      <c r="D371" s="24"/>
      <c r="E371" s="24"/>
      <c r="G371" s="49"/>
      <c r="J371" s="50"/>
    </row>
    <row r="372" spans="3:10">
      <c r="C372" s="24"/>
      <c r="D372" s="24"/>
      <c r="E372" s="24"/>
      <c r="G372" s="49"/>
      <c r="J372" s="50"/>
    </row>
    <row r="373" spans="3:10">
      <c r="C373" s="24"/>
      <c r="D373" s="24"/>
      <c r="E373" s="24"/>
      <c r="G373" s="49"/>
      <c r="J373" s="50"/>
    </row>
    <row r="374" spans="3:10">
      <c r="C374" s="24"/>
      <c r="D374" s="24"/>
      <c r="E374" s="24"/>
      <c r="G374" s="49"/>
      <c r="J374" s="50"/>
    </row>
    <row r="375" spans="3:10">
      <c r="C375" s="24"/>
      <c r="D375" s="24"/>
      <c r="E375" s="24"/>
      <c r="G375" s="49"/>
      <c r="J375" s="50"/>
    </row>
    <row r="376" spans="3:10">
      <c r="C376" s="24"/>
      <c r="D376" s="24"/>
      <c r="E376" s="24"/>
      <c r="G376" s="49"/>
      <c r="J376" s="50"/>
    </row>
    <row r="377" spans="3:10">
      <c r="C377" s="24"/>
      <c r="D377" s="24"/>
      <c r="E377" s="24"/>
      <c r="G377" s="49"/>
      <c r="J377" s="50"/>
    </row>
    <row r="378" spans="3:10">
      <c r="C378" s="24"/>
      <c r="D378" s="24"/>
      <c r="E378" s="24"/>
      <c r="G378" s="49"/>
      <c r="J378" s="50"/>
    </row>
    <row r="379" spans="3:10">
      <c r="C379" s="24"/>
      <c r="D379" s="24"/>
      <c r="E379" s="24"/>
      <c r="G379" s="49"/>
      <c r="J379" s="50"/>
    </row>
    <row r="380" spans="3:10">
      <c r="C380" s="24"/>
      <c r="D380" s="24"/>
      <c r="E380" s="24"/>
      <c r="G380" s="49"/>
      <c r="J380" s="50"/>
    </row>
    <row r="381" spans="3:10">
      <c r="C381" s="24"/>
      <c r="D381" s="24"/>
      <c r="E381" s="24"/>
      <c r="G381" s="49"/>
      <c r="J381" s="50"/>
    </row>
    <row r="382" spans="3:10">
      <c r="C382" s="24"/>
      <c r="D382" s="24"/>
      <c r="E382" s="24"/>
      <c r="G382" s="49"/>
      <c r="J382" s="50"/>
    </row>
    <row r="383" spans="3:10">
      <c r="C383" s="24"/>
      <c r="D383" s="24"/>
      <c r="E383" s="24"/>
      <c r="G383" s="49"/>
      <c r="J383" s="50"/>
    </row>
    <row r="384" spans="3:10">
      <c r="C384" s="24"/>
      <c r="D384" s="24"/>
      <c r="E384" s="24"/>
      <c r="G384" s="49"/>
      <c r="J384" s="50"/>
    </row>
    <row r="385" spans="3:10">
      <c r="C385" s="24"/>
      <c r="D385" s="24"/>
      <c r="E385" s="24"/>
      <c r="G385" s="49"/>
      <c r="J385" s="50"/>
    </row>
    <row r="386" spans="3:10">
      <c r="C386" s="24"/>
      <c r="D386" s="24"/>
      <c r="E386" s="24"/>
      <c r="G386" s="49"/>
      <c r="J386" s="50"/>
    </row>
    <row r="387" spans="3:10">
      <c r="C387" s="24"/>
      <c r="D387" s="24"/>
      <c r="E387" s="24"/>
      <c r="G387" s="49"/>
      <c r="J387" s="50"/>
    </row>
    <row r="388" spans="3:10">
      <c r="C388" s="24"/>
      <c r="D388" s="24"/>
      <c r="E388" s="24"/>
      <c r="G388" s="49"/>
      <c r="J388" s="50"/>
    </row>
    <row r="389" spans="3:10">
      <c r="C389" s="24"/>
      <c r="D389" s="24"/>
      <c r="E389" s="24"/>
      <c r="G389" s="49"/>
      <c r="J389" s="50"/>
    </row>
    <row r="390" spans="3:10">
      <c r="C390" s="24"/>
      <c r="D390" s="24"/>
      <c r="E390" s="24"/>
      <c r="G390" s="49"/>
      <c r="J390" s="50"/>
    </row>
    <row r="391" spans="3:10">
      <c r="C391" s="24"/>
      <c r="D391" s="24"/>
      <c r="E391" s="24"/>
      <c r="G391" s="49"/>
      <c r="J391" s="50"/>
    </row>
    <row r="392" spans="3:10">
      <c r="C392" s="24"/>
      <c r="D392" s="24"/>
      <c r="E392" s="24"/>
      <c r="G392" s="49"/>
      <c r="J392" s="50"/>
    </row>
    <row r="393" spans="3:10">
      <c r="C393" s="24"/>
      <c r="D393" s="24"/>
      <c r="E393" s="24"/>
      <c r="G393" s="49"/>
      <c r="J393" s="50"/>
    </row>
    <row r="394" spans="3:10">
      <c r="C394" s="24"/>
      <c r="D394" s="24"/>
      <c r="E394" s="24"/>
      <c r="G394" s="49"/>
      <c r="J394" s="50"/>
    </row>
    <row r="395" spans="3:10">
      <c r="C395" s="24"/>
      <c r="D395" s="24"/>
      <c r="E395" s="24"/>
      <c r="G395" s="49"/>
      <c r="J395" s="50"/>
    </row>
    <row r="396" spans="3:10">
      <c r="C396" s="24"/>
      <c r="D396" s="24"/>
      <c r="E396" s="24"/>
      <c r="G396" s="49"/>
      <c r="J396" s="50"/>
    </row>
    <row r="397" spans="3:10">
      <c r="C397" s="24"/>
      <c r="D397" s="24"/>
      <c r="E397" s="24"/>
      <c r="G397" s="49"/>
      <c r="J397" s="50"/>
    </row>
    <row r="398" spans="3:10">
      <c r="C398" s="24"/>
      <c r="D398" s="24"/>
      <c r="E398" s="24"/>
      <c r="G398" s="49"/>
      <c r="J398" s="50"/>
    </row>
    <row r="399" spans="3:10">
      <c r="C399" s="24"/>
      <c r="D399" s="24"/>
      <c r="E399" s="24"/>
      <c r="G399" s="49"/>
      <c r="J399" s="50"/>
    </row>
    <row r="400" spans="3:10">
      <c r="C400" s="24"/>
      <c r="D400" s="24"/>
      <c r="E400" s="24"/>
      <c r="G400" s="49"/>
      <c r="J400" s="50"/>
    </row>
    <row r="401" spans="3:10">
      <c r="C401" s="24"/>
      <c r="D401" s="24"/>
      <c r="E401" s="24"/>
      <c r="G401" s="49"/>
      <c r="J401" s="50"/>
    </row>
    <row r="402" spans="3:10">
      <c r="C402" s="24"/>
      <c r="D402" s="24"/>
      <c r="E402" s="24"/>
      <c r="G402" s="49"/>
      <c r="J402" s="50"/>
    </row>
    <row r="403" spans="3:10">
      <c r="C403" s="24"/>
      <c r="D403" s="24"/>
      <c r="E403" s="24"/>
      <c r="G403" s="49"/>
      <c r="J403" s="50"/>
    </row>
    <row r="404" spans="3:10">
      <c r="C404" s="24"/>
      <c r="D404" s="24"/>
      <c r="E404" s="24"/>
      <c r="G404" s="49"/>
      <c r="J404" s="50"/>
    </row>
    <row r="405" spans="3:10">
      <c r="C405" s="24"/>
      <c r="D405" s="24"/>
      <c r="E405" s="24"/>
      <c r="G405" s="49"/>
      <c r="J405" s="50"/>
    </row>
    <row r="406" spans="3:10">
      <c r="C406" s="24"/>
      <c r="D406" s="24"/>
      <c r="E406" s="24"/>
      <c r="G406" s="49"/>
      <c r="J406" s="50"/>
    </row>
    <row r="407" spans="3:10">
      <c r="C407" s="24"/>
      <c r="D407" s="24"/>
      <c r="E407" s="24"/>
      <c r="G407" s="49"/>
      <c r="J407" s="50"/>
    </row>
    <row r="408" spans="3:10">
      <c r="C408" s="24"/>
      <c r="D408" s="24"/>
      <c r="E408" s="24"/>
      <c r="G408" s="49"/>
      <c r="J408" s="50"/>
    </row>
    <row r="409" spans="3:10">
      <c r="C409" s="24"/>
      <c r="D409" s="24"/>
      <c r="E409" s="24"/>
      <c r="G409" s="49"/>
      <c r="J409" s="50"/>
    </row>
    <row r="410" spans="3:10">
      <c r="C410" s="24"/>
      <c r="D410" s="24"/>
      <c r="E410" s="24"/>
      <c r="G410" s="49"/>
      <c r="J410" s="50"/>
    </row>
    <row r="411" spans="3:10">
      <c r="C411" s="24"/>
      <c r="D411" s="24"/>
      <c r="E411" s="24"/>
      <c r="G411" s="49"/>
      <c r="J411" s="50"/>
    </row>
    <row r="412" spans="3:10">
      <c r="C412" s="24"/>
      <c r="D412" s="24"/>
      <c r="E412" s="24"/>
      <c r="G412" s="49"/>
      <c r="J412" s="50"/>
    </row>
    <row r="413" spans="3:10">
      <c r="C413" s="24"/>
      <c r="D413" s="24"/>
      <c r="E413" s="24"/>
      <c r="G413" s="49"/>
      <c r="J413" s="50"/>
    </row>
    <row r="414" spans="3:10">
      <c r="C414" s="24"/>
      <c r="D414" s="24"/>
      <c r="E414" s="24"/>
      <c r="G414" s="49"/>
      <c r="J414" s="50"/>
    </row>
    <row r="415" spans="3:10">
      <c r="C415" s="24"/>
      <c r="D415" s="24"/>
      <c r="E415" s="24"/>
      <c r="G415" s="49"/>
      <c r="J415" s="50"/>
    </row>
    <row r="416" spans="3:10">
      <c r="C416" s="24"/>
      <c r="D416" s="24"/>
      <c r="E416" s="24"/>
      <c r="G416" s="49"/>
      <c r="J416" s="50"/>
    </row>
    <row r="417" spans="3:10">
      <c r="C417" s="24"/>
      <c r="D417" s="24"/>
      <c r="E417" s="24"/>
      <c r="G417" s="49"/>
      <c r="J417" s="50"/>
    </row>
    <row r="418" spans="3:10">
      <c r="C418" s="24"/>
      <c r="D418" s="24"/>
      <c r="E418" s="24"/>
      <c r="G418" s="49"/>
      <c r="J418" s="50"/>
    </row>
    <row r="419" spans="3:10">
      <c r="C419" s="24"/>
      <c r="D419" s="24"/>
      <c r="E419" s="24"/>
      <c r="G419" s="49"/>
      <c r="J419" s="50"/>
    </row>
    <row r="420" spans="3:10">
      <c r="C420" s="24"/>
      <c r="D420" s="24"/>
      <c r="E420" s="24"/>
      <c r="G420" s="49"/>
      <c r="J420" s="50"/>
    </row>
    <row r="421" spans="3:10">
      <c r="C421" s="24"/>
      <c r="D421" s="24"/>
      <c r="E421" s="24"/>
      <c r="G421" s="49"/>
      <c r="J421" s="50"/>
    </row>
    <row r="422" spans="3:10">
      <c r="C422" s="24"/>
      <c r="D422" s="24"/>
      <c r="E422" s="24"/>
      <c r="G422" s="49"/>
      <c r="J422" s="50"/>
    </row>
    <row r="423" spans="3:10">
      <c r="C423" s="24"/>
      <c r="D423" s="24"/>
      <c r="E423" s="24"/>
      <c r="G423" s="49"/>
      <c r="J423" s="50"/>
    </row>
    <row r="424" spans="3:10">
      <c r="C424" s="24"/>
      <c r="D424" s="24"/>
      <c r="E424" s="24"/>
      <c r="G424" s="49"/>
      <c r="J424" s="50"/>
    </row>
    <row r="425" spans="3:10">
      <c r="C425" s="24"/>
      <c r="D425" s="24"/>
      <c r="E425" s="24"/>
      <c r="G425" s="49"/>
      <c r="J425" s="50"/>
    </row>
    <row r="426" spans="3:10">
      <c r="C426" s="24"/>
      <c r="D426" s="24"/>
      <c r="E426" s="24"/>
      <c r="G426" s="49"/>
      <c r="J426" s="50"/>
    </row>
    <row r="427" spans="3:10">
      <c r="C427" s="24"/>
      <c r="D427" s="24"/>
      <c r="E427" s="24"/>
      <c r="G427" s="49"/>
      <c r="J427" s="50"/>
    </row>
    <row r="428" spans="3:10">
      <c r="C428" s="24"/>
      <c r="D428" s="24"/>
      <c r="E428" s="24"/>
      <c r="G428" s="49"/>
      <c r="J428" s="50"/>
    </row>
    <row r="429" spans="3:10">
      <c r="C429" s="24"/>
      <c r="D429" s="24"/>
      <c r="E429" s="24"/>
      <c r="G429" s="49"/>
      <c r="J429" s="50"/>
    </row>
    <row r="430" spans="3:10">
      <c r="C430" s="24"/>
      <c r="D430" s="24"/>
      <c r="E430" s="24"/>
      <c r="G430" s="49"/>
      <c r="J430" s="50"/>
    </row>
    <row r="431" spans="3:10">
      <c r="C431" s="24"/>
      <c r="D431" s="24"/>
      <c r="E431" s="24"/>
      <c r="G431" s="49"/>
      <c r="J431" s="50"/>
    </row>
    <row r="432" spans="3:10">
      <c r="C432" s="24"/>
      <c r="D432" s="24"/>
      <c r="E432" s="24"/>
      <c r="G432" s="49"/>
      <c r="J432" s="50"/>
    </row>
    <row r="433" spans="3:10">
      <c r="C433" s="24"/>
      <c r="D433" s="24"/>
      <c r="E433" s="24"/>
      <c r="G433" s="49"/>
      <c r="J433" s="50"/>
    </row>
    <row r="434" spans="3:10">
      <c r="C434" s="24"/>
      <c r="D434" s="24"/>
      <c r="E434" s="24"/>
      <c r="G434" s="49"/>
      <c r="J434" s="50"/>
    </row>
    <row r="435" spans="3:10">
      <c r="C435" s="24"/>
      <c r="D435" s="24"/>
      <c r="E435" s="24"/>
      <c r="G435" s="49"/>
      <c r="J435" s="50"/>
    </row>
    <row r="436" spans="3:10">
      <c r="C436" s="24"/>
      <c r="D436" s="24"/>
      <c r="E436" s="24"/>
      <c r="G436" s="49"/>
      <c r="J436" s="50"/>
    </row>
    <row r="437" spans="3:10">
      <c r="C437" s="24"/>
      <c r="D437" s="24"/>
      <c r="E437" s="24"/>
      <c r="G437" s="49"/>
      <c r="J437" s="50"/>
    </row>
    <row r="438" spans="3:10">
      <c r="C438" s="24"/>
      <c r="D438" s="24"/>
      <c r="E438" s="24"/>
      <c r="G438" s="49"/>
      <c r="J438" s="50"/>
    </row>
    <row r="439" spans="3:10">
      <c r="C439" s="24"/>
      <c r="D439" s="24"/>
      <c r="E439" s="24"/>
      <c r="G439" s="49"/>
      <c r="J439" s="50"/>
    </row>
    <row r="440" spans="3:10">
      <c r="C440" s="24"/>
      <c r="D440" s="24"/>
      <c r="E440" s="24"/>
      <c r="G440" s="49"/>
      <c r="J440" s="50"/>
    </row>
    <row r="441" spans="3:10">
      <c r="C441" s="24"/>
      <c r="D441" s="24"/>
      <c r="E441" s="24"/>
      <c r="G441" s="49"/>
      <c r="J441" s="50"/>
    </row>
    <row r="442" spans="3:10">
      <c r="C442" s="24"/>
      <c r="D442" s="24"/>
      <c r="E442" s="24"/>
      <c r="G442" s="49"/>
      <c r="J442" s="50"/>
    </row>
    <row r="443" spans="3:10">
      <c r="C443" s="24"/>
      <c r="D443" s="24"/>
      <c r="E443" s="24"/>
      <c r="G443" s="49"/>
      <c r="J443" s="50"/>
    </row>
    <row r="444" spans="3:10">
      <c r="C444" s="24"/>
      <c r="D444" s="24"/>
      <c r="E444" s="24"/>
      <c r="G444" s="49"/>
      <c r="J444" s="50"/>
    </row>
    <row r="445" spans="3:10">
      <c r="C445" s="24"/>
      <c r="D445" s="24"/>
      <c r="E445" s="24"/>
      <c r="G445" s="49"/>
      <c r="J445" s="50"/>
    </row>
    <row r="446" spans="3:10">
      <c r="C446" s="24"/>
      <c r="D446" s="24"/>
      <c r="E446" s="24"/>
      <c r="G446" s="49"/>
      <c r="J446" s="50"/>
    </row>
    <row r="447" spans="3:10">
      <c r="C447" s="24"/>
      <c r="D447" s="24"/>
      <c r="E447" s="24"/>
      <c r="G447" s="49"/>
      <c r="J447" s="50"/>
    </row>
    <row r="448" spans="3:10">
      <c r="C448" s="24"/>
      <c r="D448" s="24"/>
      <c r="E448" s="24"/>
      <c r="G448" s="49"/>
      <c r="J448" s="50"/>
    </row>
    <row r="449" spans="3:10">
      <c r="C449" s="24"/>
      <c r="D449" s="24"/>
      <c r="E449" s="24"/>
      <c r="G449" s="49"/>
      <c r="J449" s="50"/>
    </row>
    <row r="450" spans="3:10">
      <c r="C450" s="24"/>
      <c r="D450" s="24"/>
      <c r="E450" s="24"/>
      <c r="G450" s="49"/>
      <c r="J450" s="50"/>
    </row>
    <row r="451" spans="3:10">
      <c r="C451" s="24"/>
      <c r="D451" s="24"/>
      <c r="E451" s="24"/>
      <c r="G451" s="49"/>
      <c r="J451" s="50"/>
    </row>
    <row r="452" spans="3:10">
      <c r="C452" s="24"/>
      <c r="D452" s="24"/>
      <c r="E452" s="24"/>
      <c r="G452" s="49"/>
      <c r="J452" s="50"/>
    </row>
    <row r="453" spans="3:10">
      <c r="C453" s="24"/>
      <c r="D453" s="24"/>
      <c r="E453" s="24"/>
      <c r="G453" s="49"/>
      <c r="J453" s="50"/>
    </row>
    <row r="454" spans="3:10">
      <c r="C454" s="24"/>
      <c r="D454" s="24"/>
      <c r="E454" s="24"/>
      <c r="G454" s="49"/>
      <c r="J454" s="50"/>
    </row>
    <row r="455" spans="3:10">
      <c r="C455" s="24"/>
      <c r="D455" s="24"/>
      <c r="E455" s="24"/>
      <c r="G455" s="49"/>
      <c r="J455" s="50"/>
    </row>
    <row r="456" spans="3:10">
      <c r="C456" s="24"/>
      <c r="D456" s="24"/>
      <c r="E456" s="24"/>
      <c r="G456" s="49"/>
      <c r="J456" s="50"/>
    </row>
    <row r="457" spans="3:10">
      <c r="C457" s="24"/>
      <c r="D457" s="24"/>
      <c r="E457" s="24"/>
      <c r="G457" s="49"/>
      <c r="J457" s="50"/>
    </row>
    <row r="458" spans="3:10">
      <c r="C458" s="24"/>
      <c r="D458" s="24"/>
      <c r="E458" s="24"/>
      <c r="G458" s="49"/>
      <c r="J458" s="50"/>
    </row>
    <row r="459" spans="3:10">
      <c r="C459" s="24"/>
      <c r="D459" s="24"/>
      <c r="E459" s="24"/>
      <c r="G459" s="49"/>
      <c r="J459" s="50"/>
    </row>
    <row r="460" spans="3:10">
      <c r="C460" s="24"/>
      <c r="D460" s="24"/>
      <c r="E460" s="24"/>
      <c r="G460" s="49"/>
      <c r="J460" s="50"/>
    </row>
    <row r="461" spans="3:10">
      <c r="C461" s="24"/>
      <c r="D461" s="24"/>
      <c r="E461" s="24"/>
      <c r="G461" s="49"/>
      <c r="J461" s="50"/>
    </row>
    <row r="462" spans="3:10">
      <c r="C462" s="24"/>
      <c r="D462" s="24"/>
      <c r="E462" s="24"/>
      <c r="G462" s="49"/>
      <c r="J462" s="50"/>
    </row>
    <row r="463" spans="3:10">
      <c r="C463" s="24"/>
      <c r="D463" s="24"/>
      <c r="E463" s="24"/>
      <c r="G463" s="49"/>
      <c r="J463" s="50"/>
    </row>
    <row r="464" spans="3:10">
      <c r="C464" s="24"/>
      <c r="D464" s="24"/>
      <c r="E464" s="24"/>
      <c r="G464" s="49"/>
      <c r="J464" s="50"/>
    </row>
    <row r="465" spans="3:10">
      <c r="C465" s="24"/>
      <c r="D465" s="24"/>
      <c r="E465" s="24"/>
      <c r="G465" s="49"/>
      <c r="J465" s="50"/>
    </row>
    <row r="466" spans="3:10">
      <c r="C466" s="24"/>
      <c r="D466" s="24"/>
      <c r="E466" s="24"/>
      <c r="G466" s="49"/>
      <c r="J466" s="50"/>
    </row>
    <row r="467" spans="3:10">
      <c r="C467" s="24"/>
      <c r="D467" s="24"/>
      <c r="E467" s="24"/>
      <c r="G467" s="49"/>
      <c r="J467" s="50"/>
    </row>
    <row r="468" spans="3:10">
      <c r="C468" s="24"/>
      <c r="D468" s="24"/>
      <c r="E468" s="24"/>
      <c r="G468" s="49"/>
      <c r="J468" s="50"/>
    </row>
    <row r="469" spans="3:10">
      <c r="C469" s="24"/>
      <c r="D469" s="24"/>
      <c r="E469" s="24"/>
      <c r="G469" s="49"/>
      <c r="J469" s="50"/>
    </row>
    <row r="470" spans="3:10">
      <c r="C470" s="24"/>
      <c r="D470" s="24"/>
      <c r="E470" s="24"/>
      <c r="G470" s="49"/>
      <c r="J470" s="50"/>
    </row>
    <row r="471" spans="3:10">
      <c r="C471" s="24"/>
      <c r="D471" s="24"/>
      <c r="E471" s="24"/>
      <c r="G471" s="49"/>
      <c r="J471" s="50"/>
    </row>
    <row r="472" spans="3:10">
      <c r="C472" s="24"/>
      <c r="D472" s="24"/>
      <c r="E472" s="24"/>
      <c r="G472" s="49"/>
      <c r="J472" s="50"/>
    </row>
    <row r="473" spans="3:10">
      <c r="C473" s="24"/>
      <c r="D473" s="24"/>
      <c r="E473" s="24"/>
      <c r="G473" s="49"/>
      <c r="J473" s="50"/>
    </row>
    <row r="474" spans="3:10">
      <c r="C474" s="24"/>
      <c r="D474" s="24"/>
      <c r="E474" s="24"/>
      <c r="G474" s="49"/>
      <c r="J474" s="50"/>
    </row>
    <row r="475" spans="3:10">
      <c r="C475" s="24"/>
      <c r="D475" s="24"/>
      <c r="E475" s="24"/>
      <c r="G475" s="49"/>
      <c r="J475" s="50"/>
    </row>
    <row r="476" spans="3:10">
      <c r="C476" s="24"/>
      <c r="D476" s="24"/>
      <c r="E476" s="24"/>
      <c r="G476" s="49"/>
      <c r="J476" s="50"/>
    </row>
    <row r="477" spans="3:10">
      <c r="C477" s="24"/>
      <c r="D477" s="24"/>
      <c r="E477" s="24"/>
      <c r="G477" s="49"/>
      <c r="J477" s="50"/>
    </row>
    <row r="478" spans="3:10">
      <c r="C478" s="24"/>
      <c r="D478" s="24"/>
      <c r="E478" s="24"/>
      <c r="G478" s="49"/>
      <c r="J478" s="50"/>
    </row>
    <row r="479" spans="3:10">
      <c r="C479" s="24"/>
      <c r="D479" s="24"/>
      <c r="E479" s="24"/>
      <c r="G479" s="49"/>
      <c r="J479" s="50"/>
    </row>
    <row r="480" spans="3:10">
      <c r="C480" s="24"/>
      <c r="D480" s="24"/>
      <c r="E480" s="24"/>
      <c r="G480" s="49"/>
      <c r="J480" s="50"/>
    </row>
    <row r="481" spans="3:10">
      <c r="C481" s="24"/>
      <c r="D481" s="24"/>
      <c r="E481" s="24"/>
      <c r="G481" s="49"/>
      <c r="J481" s="50"/>
    </row>
    <row r="482" spans="3:10">
      <c r="C482" s="24"/>
      <c r="D482" s="24"/>
      <c r="E482" s="24"/>
      <c r="G482" s="49"/>
      <c r="J482" s="50"/>
    </row>
    <row r="483" spans="3:10">
      <c r="C483" s="24"/>
      <c r="D483" s="24"/>
      <c r="E483" s="24"/>
      <c r="G483" s="49"/>
      <c r="J483" s="50"/>
    </row>
    <row r="484" spans="3:10">
      <c r="C484" s="24"/>
      <c r="D484" s="24"/>
      <c r="E484" s="24"/>
      <c r="G484" s="49"/>
      <c r="J484" s="50"/>
    </row>
    <row r="485" spans="3:10">
      <c r="C485" s="24"/>
      <c r="D485" s="24"/>
      <c r="E485" s="24"/>
      <c r="G485" s="49"/>
      <c r="J485" s="50"/>
    </row>
    <row r="486" spans="3:10">
      <c r="C486" s="24"/>
      <c r="D486" s="24"/>
      <c r="E486" s="24"/>
      <c r="G486" s="49"/>
      <c r="J486" s="50"/>
    </row>
    <row r="487" spans="3:10">
      <c r="C487" s="24"/>
      <c r="D487" s="24"/>
      <c r="E487" s="24"/>
      <c r="G487" s="49"/>
      <c r="J487" s="50"/>
    </row>
    <row r="488" spans="3:10">
      <c r="C488" s="24"/>
      <c r="D488" s="24"/>
      <c r="E488" s="24"/>
      <c r="G488" s="49"/>
      <c r="J488" s="50"/>
    </row>
    <row r="489" spans="3:10">
      <c r="C489" s="24"/>
      <c r="D489" s="24"/>
      <c r="E489" s="24"/>
      <c r="G489" s="49"/>
      <c r="J489" s="50"/>
    </row>
    <row r="490" spans="3:10">
      <c r="C490" s="24"/>
      <c r="D490" s="24"/>
      <c r="E490" s="24"/>
      <c r="G490" s="49"/>
      <c r="J490" s="50"/>
    </row>
    <row r="491" spans="3:10">
      <c r="C491" s="24"/>
      <c r="D491" s="24"/>
      <c r="E491" s="24"/>
      <c r="G491" s="49"/>
      <c r="J491" s="50"/>
    </row>
    <row r="492" spans="3:10">
      <c r="C492" s="24"/>
      <c r="D492" s="24"/>
      <c r="E492" s="24"/>
      <c r="G492" s="49"/>
      <c r="J492" s="50"/>
    </row>
    <row r="493" spans="3:10">
      <c r="C493" s="24"/>
      <c r="D493" s="24"/>
      <c r="E493" s="24"/>
      <c r="G493" s="49"/>
      <c r="J493" s="50"/>
    </row>
    <row r="494" spans="3:10">
      <c r="C494" s="24"/>
      <c r="D494" s="24"/>
      <c r="E494" s="24"/>
      <c r="G494" s="49"/>
      <c r="J494" s="50"/>
    </row>
    <row r="495" spans="3:10">
      <c r="C495" s="24"/>
      <c r="D495" s="24"/>
      <c r="E495" s="24"/>
      <c r="G495" s="49"/>
      <c r="J495" s="50"/>
    </row>
    <row r="496" spans="3:10">
      <c r="C496" s="24"/>
      <c r="D496" s="24"/>
      <c r="E496" s="24"/>
      <c r="G496" s="49"/>
      <c r="J496" s="50"/>
    </row>
    <row r="497" spans="3:10">
      <c r="C497" s="24"/>
      <c r="D497" s="24"/>
      <c r="E497" s="24"/>
      <c r="G497" s="49"/>
      <c r="J497" s="50"/>
    </row>
    <row r="498" spans="3:10">
      <c r="C498" s="24"/>
      <c r="D498" s="24"/>
      <c r="E498" s="24"/>
      <c r="G498" s="49"/>
      <c r="J498" s="50"/>
    </row>
    <row r="499" spans="3:10">
      <c r="C499" s="24"/>
      <c r="D499" s="24"/>
      <c r="E499" s="24"/>
      <c r="G499" s="49"/>
      <c r="J499" s="50"/>
    </row>
    <row r="500" spans="3:10">
      <c r="C500" s="24"/>
      <c r="D500" s="24"/>
      <c r="E500" s="24"/>
      <c r="G500" s="49"/>
      <c r="J500" s="50"/>
    </row>
    <row r="501" spans="3:10">
      <c r="C501" s="24"/>
      <c r="D501" s="24"/>
      <c r="E501" s="24"/>
      <c r="G501" s="49"/>
      <c r="J501" s="50"/>
    </row>
    <row r="502" spans="3:10">
      <c r="C502" s="24"/>
      <c r="D502" s="24"/>
      <c r="E502" s="24"/>
      <c r="G502" s="49"/>
      <c r="J502" s="50"/>
    </row>
    <row r="503" spans="3:10">
      <c r="C503" s="24"/>
      <c r="D503" s="24"/>
      <c r="E503" s="24"/>
      <c r="G503" s="49"/>
      <c r="J503" s="50"/>
    </row>
    <row r="504" spans="3:10">
      <c r="C504" s="24"/>
      <c r="D504" s="24"/>
      <c r="E504" s="24"/>
      <c r="G504" s="49"/>
      <c r="J504" s="50"/>
    </row>
    <row r="505" spans="3:10">
      <c r="C505" s="24"/>
      <c r="D505" s="24"/>
      <c r="E505" s="24"/>
      <c r="G505" s="49"/>
      <c r="J505" s="50"/>
    </row>
    <row r="506" spans="3:10">
      <c r="C506" s="24"/>
      <c r="D506" s="24"/>
      <c r="E506" s="24"/>
      <c r="G506" s="49"/>
      <c r="J506" s="50"/>
    </row>
    <row r="507" spans="3:10">
      <c r="C507" s="24"/>
      <c r="D507" s="24"/>
      <c r="E507" s="24"/>
      <c r="G507" s="49"/>
      <c r="J507" s="50"/>
    </row>
    <row r="508" spans="3:10">
      <c r="C508" s="24"/>
      <c r="D508" s="24"/>
      <c r="E508" s="24"/>
      <c r="G508" s="49"/>
      <c r="J508" s="50"/>
    </row>
    <row r="509" spans="3:10">
      <c r="C509" s="24"/>
      <c r="D509" s="24"/>
      <c r="E509" s="24"/>
      <c r="G509" s="49"/>
      <c r="J509" s="50"/>
    </row>
    <row r="510" spans="3:10">
      <c r="C510" s="24"/>
      <c r="D510" s="24"/>
      <c r="E510" s="24"/>
      <c r="G510" s="49"/>
      <c r="J510" s="50"/>
    </row>
    <row r="511" spans="3:10">
      <c r="C511" s="24"/>
      <c r="D511" s="24"/>
      <c r="E511" s="24"/>
      <c r="G511" s="49"/>
      <c r="J511" s="50"/>
    </row>
    <row r="512" spans="3:10">
      <c r="C512" s="24"/>
      <c r="D512" s="24"/>
      <c r="E512" s="24"/>
      <c r="G512" s="49"/>
      <c r="J512" s="50"/>
    </row>
    <row r="513" spans="3:10">
      <c r="C513" s="24"/>
      <c r="D513" s="24"/>
      <c r="E513" s="24"/>
      <c r="G513" s="49"/>
      <c r="J513" s="50"/>
    </row>
    <row r="514" spans="3:10">
      <c r="C514" s="24"/>
      <c r="D514" s="24"/>
      <c r="E514" s="24"/>
      <c r="G514" s="49"/>
      <c r="J514" s="50"/>
    </row>
    <row r="515" spans="3:10">
      <c r="C515" s="24"/>
      <c r="D515" s="24"/>
      <c r="E515" s="24"/>
      <c r="G515" s="49"/>
      <c r="J515" s="50"/>
    </row>
    <row r="516" spans="3:10">
      <c r="C516" s="24"/>
      <c r="D516" s="24"/>
      <c r="E516" s="24"/>
      <c r="G516" s="49"/>
      <c r="J516" s="50"/>
    </row>
    <row r="517" spans="3:10">
      <c r="C517" s="24"/>
      <c r="D517" s="24"/>
      <c r="E517" s="24"/>
      <c r="G517" s="49"/>
      <c r="J517" s="50"/>
    </row>
    <row r="518" spans="3:10">
      <c r="C518" s="24"/>
      <c r="D518" s="24"/>
      <c r="E518" s="24"/>
      <c r="G518" s="49"/>
      <c r="J518" s="50"/>
    </row>
    <row r="519" spans="3:10">
      <c r="C519" s="24"/>
      <c r="D519" s="24"/>
      <c r="E519" s="24"/>
      <c r="G519" s="49"/>
      <c r="J519" s="50"/>
    </row>
    <row r="520" spans="3:10">
      <c r="C520" s="24"/>
      <c r="D520" s="24"/>
      <c r="E520" s="24"/>
      <c r="G520" s="49"/>
      <c r="J520" s="50"/>
    </row>
    <row r="521" spans="3:10">
      <c r="C521" s="24"/>
      <c r="D521" s="24"/>
      <c r="E521" s="24"/>
      <c r="G521" s="49"/>
      <c r="J521" s="50"/>
    </row>
    <row r="522" spans="3:10">
      <c r="C522" s="24"/>
      <c r="D522" s="24"/>
      <c r="E522" s="24"/>
      <c r="G522" s="49"/>
      <c r="J522" s="50"/>
    </row>
    <row r="523" spans="3:10">
      <c r="C523" s="24"/>
      <c r="D523" s="24"/>
      <c r="E523" s="24"/>
      <c r="G523" s="49"/>
      <c r="J523" s="50"/>
    </row>
    <row r="524" spans="3:10">
      <c r="C524" s="24"/>
      <c r="D524" s="24"/>
      <c r="E524" s="24"/>
      <c r="G524" s="49"/>
      <c r="J524" s="50"/>
    </row>
    <row r="525" spans="3:10">
      <c r="C525" s="24"/>
      <c r="D525" s="24"/>
      <c r="E525" s="24"/>
      <c r="G525" s="49"/>
      <c r="J525" s="50"/>
    </row>
    <row r="526" spans="3:10">
      <c r="C526" s="24"/>
      <c r="D526" s="24"/>
      <c r="E526" s="24"/>
      <c r="G526" s="49"/>
      <c r="J526" s="50"/>
    </row>
    <row r="527" spans="3:10">
      <c r="C527" s="24"/>
      <c r="D527" s="24"/>
      <c r="E527" s="24"/>
      <c r="G527" s="49"/>
      <c r="J527" s="50"/>
    </row>
    <row r="528" spans="3:10">
      <c r="C528" s="24"/>
      <c r="D528" s="24"/>
      <c r="E528" s="24"/>
      <c r="G528" s="49"/>
      <c r="J528" s="50"/>
    </row>
    <row r="529" spans="3:10">
      <c r="C529" s="24"/>
      <c r="D529" s="24"/>
      <c r="E529" s="24"/>
      <c r="G529" s="49"/>
      <c r="J529" s="50"/>
    </row>
    <row r="530" spans="3:10">
      <c r="C530" s="24"/>
      <c r="D530" s="24"/>
      <c r="E530" s="24"/>
      <c r="G530" s="49"/>
      <c r="J530" s="50"/>
    </row>
    <row r="531" spans="3:10">
      <c r="C531" s="24"/>
      <c r="D531" s="24"/>
      <c r="E531" s="24"/>
      <c r="G531" s="49"/>
      <c r="J531" s="50"/>
    </row>
    <row r="532" spans="3:10">
      <c r="C532" s="24"/>
      <c r="D532" s="24"/>
      <c r="E532" s="24"/>
      <c r="G532" s="49"/>
      <c r="J532" s="50"/>
    </row>
    <row r="533" spans="3:10">
      <c r="C533" s="24"/>
      <c r="D533" s="24"/>
      <c r="E533" s="24"/>
      <c r="G533" s="49"/>
      <c r="J533" s="50"/>
    </row>
    <row r="534" spans="3:10">
      <c r="C534" s="24"/>
      <c r="D534" s="24"/>
      <c r="E534" s="24"/>
      <c r="G534" s="49"/>
      <c r="J534" s="50"/>
    </row>
    <row r="535" spans="3:10">
      <c r="C535" s="24"/>
      <c r="D535" s="24"/>
      <c r="E535" s="24"/>
      <c r="G535" s="49"/>
      <c r="J535" s="50"/>
    </row>
    <row r="536" spans="3:10">
      <c r="C536" s="24"/>
      <c r="D536" s="24"/>
      <c r="E536" s="24"/>
      <c r="G536" s="49"/>
      <c r="J536" s="50"/>
    </row>
    <row r="537" spans="3:10">
      <c r="C537" s="24"/>
      <c r="D537" s="24"/>
      <c r="E537" s="24"/>
      <c r="G537" s="49"/>
      <c r="J537" s="50"/>
    </row>
    <row r="538" spans="3:10">
      <c r="C538" s="24"/>
      <c r="D538" s="24"/>
      <c r="E538" s="24"/>
      <c r="G538" s="49"/>
      <c r="J538" s="50"/>
    </row>
    <row r="539" spans="3:10">
      <c r="C539" s="24"/>
      <c r="D539" s="24"/>
      <c r="E539" s="24"/>
      <c r="G539" s="49"/>
      <c r="J539" s="50"/>
    </row>
    <row r="540" spans="3:10">
      <c r="C540" s="24"/>
      <c r="D540" s="24"/>
      <c r="E540" s="24"/>
      <c r="G540" s="49"/>
      <c r="J540" s="50"/>
    </row>
    <row r="541" spans="3:10">
      <c r="C541" s="24"/>
      <c r="D541" s="24"/>
      <c r="E541" s="24"/>
      <c r="G541" s="49"/>
      <c r="J541" s="50"/>
    </row>
    <row r="542" spans="3:10">
      <c r="C542" s="24"/>
      <c r="D542" s="24"/>
      <c r="E542" s="24"/>
      <c r="G542" s="49"/>
      <c r="J542" s="50"/>
    </row>
    <row r="543" spans="3:10">
      <c r="C543" s="24"/>
      <c r="D543" s="24"/>
      <c r="E543" s="24"/>
      <c r="G543" s="49"/>
      <c r="J543" s="50"/>
    </row>
    <row r="544" spans="3:10">
      <c r="C544" s="24"/>
      <c r="D544" s="24"/>
      <c r="E544" s="24"/>
      <c r="G544" s="49"/>
      <c r="J544" s="50"/>
    </row>
    <row r="545" spans="3:10">
      <c r="C545" s="24"/>
      <c r="D545" s="24"/>
      <c r="E545" s="24"/>
      <c r="G545" s="49"/>
      <c r="J545" s="50"/>
    </row>
    <row r="546" spans="3:10">
      <c r="C546" s="24"/>
      <c r="D546" s="24"/>
      <c r="E546" s="24"/>
      <c r="G546" s="49"/>
      <c r="J546" s="50"/>
    </row>
    <row r="547" spans="3:10">
      <c r="C547" s="24"/>
      <c r="D547" s="24"/>
      <c r="E547" s="24"/>
      <c r="G547" s="49"/>
      <c r="J547" s="50"/>
    </row>
    <row r="548" spans="3:10">
      <c r="C548" s="24"/>
      <c r="D548" s="24"/>
      <c r="E548" s="24"/>
      <c r="G548" s="49"/>
      <c r="J548" s="50"/>
    </row>
    <row r="549" spans="3:10">
      <c r="C549" s="24"/>
      <c r="D549" s="24"/>
      <c r="E549" s="24"/>
      <c r="G549" s="49"/>
      <c r="J549" s="50"/>
    </row>
    <row r="550" spans="3:10">
      <c r="C550" s="24"/>
      <c r="D550" s="24"/>
      <c r="E550" s="24"/>
      <c r="G550" s="49"/>
      <c r="J550" s="50"/>
    </row>
    <row r="551" spans="3:10">
      <c r="C551" s="24"/>
      <c r="D551" s="24"/>
      <c r="E551" s="24"/>
      <c r="G551" s="49"/>
      <c r="J551" s="50"/>
    </row>
    <row r="552" spans="3:10">
      <c r="C552" s="24"/>
      <c r="D552" s="24"/>
      <c r="E552" s="24"/>
      <c r="G552" s="49"/>
      <c r="J552" s="50"/>
    </row>
    <row r="553" spans="3:10">
      <c r="C553" s="24"/>
      <c r="D553" s="24"/>
      <c r="E553" s="24"/>
      <c r="G553" s="49"/>
      <c r="J553" s="50"/>
    </row>
    <row r="554" spans="3:10">
      <c r="C554" s="24"/>
      <c r="D554" s="24"/>
      <c r="E554" s="24"/>
      <c r="G554" s="49"/>
      <c r="J554" s="50"/>
    </row>
    <row r="555" spans="3:10">
      <c r="C555" s="24"/>
      <c r="D555" s="24"/>
      <c r="E555" s="24"/>
      <c r="G555" s="49"/>
      <c r="J555" s="50"/>
    </row>
    <row r="556" spans="3:10">
      <c r="C556" s="24"/>
      <c r="D556" s="24"/>
      <c r="E556" s="24"/>
      <c r="G556" s="49"/>
      <c r="J556" s="50"/>
    </row>
    <row r="557" spans="3:10">
      <c r="C557" s="24"/>
      <c r="D557" s="24"/>
      <c r="E557" s="24"/>
      <c r="G557" s="49"/>
      <c r="J557" s="50"/>
    </row>
    <row r="558" spans="3:10">
      <c r="C558" s="24"/>
      <c r="D558" s="24"/>
      <c r="E558" s="24"/>
      <c r="G558" s="49"/>
      <c r="J558" s="50"/>
    </row>
    <row r="559" spans="3:10">
      <c r="C559" s="24"/>
      <c r="D559" s="24"/>
      <c r="E559" s="24"/>
      <c r="G559" s="49"/>
      <c r="J559" s="50"/>
    </row>
    <row r="560" spans="3:10">
      <c r="C560" s="24"/>
      <c r="D560" s="24"/>
      <c r="E560" s="24"/>
      <c r="G560" s="49"/>
      <c r="J560" s="50"/>
    </row>
    <row r="561" spans="3:10">
      <c r="C561" s="24"/>
      <c r="D561" s="24"/>
      <c r="E561" s="24"/>
      <c r="G561" s="49"/>
      <c r="J561" s="50"/>
    </row>
    <row r="562" spans="3:10">
      <c r="C562" s="24"/>
      <c r="D562" s="24"/>
      <c r="E562" s="24"/>
      <c r="G562" s="49"/>
      <c r="J562" s="50"/>
    </row>
    <row r="563" spans="3:10">
      <c r="C563" s="24"/>
      <c r="D563" s="24"/>
      <c r="E563" s="24"/>
      <c r="G563" s="49"/>
      <c r="J563" s="50"/>
    </row>
    <row r="564" spans="3:10">
      <c r="C564" s="24"/>
      <c r="D564" s="24"/>
      <c r="E564" s="24"/>
      <c r="G564" s="49"/>
      <c r="J564" s="50"/>
    </row>
    <row r="565" spans="3:10">
      <c r="C565" s="24"/>
      <c r="D565" s="24"/>
      <c r="E565" s="24"/>
      <c r="G565" s="49"/>
      <c r="J565" s="50"/>
    </row>
    <row r="566" spans="3:10">
      <c r="C566" s="24"/>
      <c r="D566" s="24"/>
      <c r="E566" s="24"/>
      <c r="G566" s="49"/>
      <c r="J566" s="50"/>
    </row>
    <row r="567" spans="3:10">
      <c r="C567" s="24"/>
      <c r="D567" s="24"/>
      <c r="E567" s="24"/>
      <c r="G567" s="49"/>
      <c r="J567" s="50"/>
    </row>
    <row r="568" spans="3:10">
      <c r="C568" s="24"/>
      <c r="D568" s="24"/>
      <c r="E568" s="24"/>
      <c r="G568" s="49"/>
      <c r="J568" s="50"/>
    </row>
    <row r="569" spans="3:10">
      <c r="C569" s="24"/>
      <c r="D569" s="24"/>
      <c r="E569" s="24"/>
      <c r="G569" s="49"/>
      <c r="J569" s="50"/>
    </row>
    <row r="570" spans="3:10">
      <c r="C570" s="24"/>
      <c r="D570" s="24"/>
      <c r="E570" s="24"/>
      <c r="G570" s="49"/>
      <c r="J570" s="50"/>
    </row>
    <row r="571" spans="3:10">
      <c r="C571" s="24"/>
      <c r="D571" s="24"/>
      <c r="E571" s="24"/>
      <c r="G571" s="49"/>
      <c r="J571" s="50"/>
    </row>
    <row r="572" spans="3:10">
      <c r="C572" s="24"/>
      <c r="D572" s="24"/>
      <c r="E572" s="24"/>
      <c r="G572" s="49"/>
      <c r="J572" s="50"/>
    </row>
    <row r="573" spans="3:10">
      <c r="C573" s="24"/>
      <c r="D573" s="24"/>
      <c r="E573" s="24"/>
      <c r="G573" s="49"/>
      <c r="J573" s="50"/>
    </row>
    <row r="574" spans="3:10">
      <c r="C574" s="24"/>
      <c r="D574" s="24"/>
      <c r="E574" s="24"/>
      <c r="G574" s="49"/>
      <c r="J574" s="50"/>
    </row>
    <row r="575" spans="3:10">
      <c r="C575" s="24"/>
      <c r="D575" s="24"/>
      <c r="E575" s="24"/>
      <c r="G575" s="49"/>
      <c r="J575" s="50"/>
    </row>
    <row r="576" spans="3:10">
      <c r="C576" s="24"/>
      <c r="D576" s="24"/>
      <c r="E576" s="24"/>
      <c r="G576" s="49"/>
      <c r="J576" s="50"/>
    </row>
    <row r="577" spans="3:10">
      <c r="C577" s="24"/>
      <c r="D577" s="24"/>
      <c r="E577" s="24"/>
      <c r="G577" s="49"/>
      <c r="J577" s="50"/>
    </row>
    <row r="578" spans="3:10">
      <c r="C578" s="24"/>
      <c r="D578" s="24"/>
      <c r="E578" s="24"/>
      <c r="G578" s="49"/>
      <c r="J578" s="50"/>
    </row>
    <row r="579" spans="3:10">
      <c r="C579" s="24"/>
      <c r="D579" s="24"/>
      <c r="E579" s="24"/>
      <c r="G579" s="49"/>
      <c r="J579" s="50"/>
    </row>
    <row r="580" spans="3:10">
      <c r="C580" s="24"/>
      <c r="D580" s="24"/>
      <c r="E580" s="24"/>
      <c r="G580" s="49"/>
      <c r="J580" s="50"/>
    </row>
    <row r="581" spans="3:10">
      <c r="C581" s="24"/>
      <c r="D581" s="24"/>
      <c r="E581" s="24"/>
      <c r="G581" s="49"/>
      <c r="J581" s="50"/>
    </row>
    <row r="582" spans="3:10">
      <c r="C582" s="24"/>
      <c r="D582" s="24"/>
      <c r="E582" s="24"/>
      <c r="G582" s="49"/>
      <c r="J582" s="50"/>
    </row>
    <row r="583" spans="3:10">
      <c r="C583" s="24"/>
      <c r="D583" s="24"/>
      <c r="E583" s="24"/>
      <c r="G583" s="49"/>
      <c r="J583" s="50"/>
    </row>
    <row r="584" spans="3:10">
      <c r="C584" s="24"/>
      <c r="D584" s="24"/>
      <c r="E584" s="24"/>
      <c r="G584" s="49"/>
      <c r="J584" s="50"/>
    </row>
    <row r="585" spans="3:10">
      <c r="C585" s="24"/>
      <c r="D585" s="24"/>
      <c r="E585" s="24"/>
      <c r="G585" s="49"/>
      <c r="J585" s="50"/>
    </row>
    <row r="586" spans="3:10">
      <c r="C586" s="24"/>
      <c r="D586" s="24"/>
      <c r="E586" s="24"/>
      <c r="G586" s="49"/>
      <c r="J586" s="50"/>
    </row>
    <row r="587" spans="3:10">
      <c r="C587" s="24"/>
      <c r="D587" s="24"/>
      <c r="E587" s="24"/>
      <c r="G587" s="49"/>
      <c r="J587" s="50"/>
    </row>
    <row r="588" spans="3:10">
      <c r="C588" s="24"/>
      <c r="D588" s="24"/>
      <c r="E588" s="24"/>
      <c r="G588" s="49"/>
      <c r="J588" s="50"/>
    </row>
    <row r="589" spans="3:10">
      <c r="C589" s="24"/>
      <c r="D589" s="24"/>
      <c r="E589" s="24"/>
      <c r="G589" s="49"/>
      <c r="J589" s="50"/>
    </row>
    <row r="590" spans="3:10">
      <c r="C590" s="24"/>
      <c r="D590" s="24"/>
      <c r="E590" s="24"/>
      <c r="G590" s="49"/>
      <c r="J590" s="50"/>
    </row>
    <row r="591" spans="3:10">
      <c r="C591" s="24"/>
      <c r="D591" s="24"/>
      <c r="E591" s="24"/>
      <c r="G591" s="49"/>
      <c r="J591" s="50"/>
    </row>
    <row r="592" spans="3:10">
      <c r="C592" s="24"/>
      <c r="D592" s="24"/>
      <c r="E592" s="24"/>
      <c r="G592" s="49"/>
      <c r="J592" s="50"/>
    </row>
    <row r="593" spans="3:10">
      <c r="C593" s="24"/>
      <c r="D593" s="24"/>
      <c r="E593" s="24"/>
      <c r="G593" s="49"/>
      <c r="J593" s="50"/>
    </row>
    <row r="594" spans="3:10">
      <c r="C594" s="24"/>
      <c r="D594" s="24"/>
      <c r="E594" s="24"/>
      <c r="G594" s="49"/>
      <c r="J594" s="50"/>
    </row>
    <row r="595" spans="3:10">
      <c r="C595" s="24"/>
      <c r="D595" s="24"/>
      <c r="E595" s="24"/>
      <c r="G595" s="49"/>
      <c r="J595" s="50"/>
    </row>
    <row r="596" spans="3:10">
      <c r="C596" s="24"/>
      <c r="D596" s="24"/>
      <c r="E596" s="24"/>
      <c r="G596" s="49"/>
      <c r="J596" s="50"/>
    </row>
    <row r="597" spans="3:10">
      <c r="C597" s="24"/>
      <c r="D597" s="24"/>
      <c r="E597" s="24"/>
      <c r="G597" s="49"/>
      <c r="J597" s="50"/>
    </row>
    <row r="598" spans="3:10">
      <c r="C598" s="24"/>
      <c r="D598" s="24"/>
      <c r="E598" s="24"/>
      <c r="G598" s="49"/>
      <c r="J598" s="50"/>
    </row>
    <row r="599" spans="3:10">
      <c r="C599" s="24"/>
      <c r="D599" s="24"/>
      <c r="E599" s="24"/>
      <c r="G599" s="49"/>
      <c r="J599" s="50"/>
    </row>
    <row r="600" spans="3:10">
      <c r="C600" s="24"/>
      <c r="D600" s="24"/>
      <c r="E600" s="24"/>
      <c r="G600" s="49"/>
      <c r="J600" s="50"/>
    </row>
    <row r="601" spans="3:10">
      <c r="C601" s="24"/>
      <c r="D601" s="24"/>
      <c r="E601" s="24"/>
      <c r="G601" s="49"/>
      <c r="J601" s="50"/>
    </row>
    <row r="602" spans="3:10">
      <c r="C602" s="24"/>
      <c r="D602" s="24"/>
      <c r="E602" s="24"/>
      <c r="G602" s="49"/>
      <c r="J602" s="50"/>
    </row>
    <row r="603" spans="3:10">
      <c r="C603" s="24"/>
      <c r="D603" s="24"/>
      <c r="E603" s="24"/>
      <c r="G603" s="49"/>
      <c r="J603" s="50"/>
    </row>
    <row r="604" spans="3:10">
      <c r="C604" s="24"/>
      <c r="D604" s="24"/>
      <c r="E604" s="24"/>
      <c r="G604" s="49"/>
      <c r="J604" s="50"/>
    </row>
    <row r="605" spans="3:10">
      <c r="C605" s="24"/>
      <c r="D605" s="24"/>
      <c r="E605" s="24"/>
      <c r="G605" s="49"/>
      <c r="J605" s="50"/>
    </row>
    <row r="606" spans="3:10">
      <c r="C606" s="24"/>
      <c r="D606" s="24"/>
      <c r="E606" s="24"/>
      <c r="G606" s="49"/>
      <c r="J606" s="50"/>
    </row>
    <row r="607" spans="3:10">
      <c r="C607" s="24"/>
      <c r="D607" s="24"/>
      <c r="E607" s="24"/>
      <c r="G607" s="49"/>
      <c r="J607" s="50"/>
    </row>
    <row r="608" spans="3:10">
      <c r="C608" s="24"/>
      <c r="D608" s="24"/>
      <c r="E608" s="24"/>
      <c r="G608" s="49"/>
      <c r="J608" s="50"/>
    </row>
    <row r="609" spans="3:10">
      <c r="C609" s="24"/>
      <c r="D609" s="24"/>
      <c r="E609" s="24"/>
      <c r="G609" s="49"/>
      <c r="J609" s="50"/>
    </row>
    <row r="610" spans="3:10">
      <c r="C610" s="24"/>
      <c r="D610" s="24"/>
      <c r="E610" s="24"/>
      <c r="G610" s="49"/>
      <c r="J610" s="50"/>
    </row>
    <row r="611" spans="3:10">
      <c r="C611" s="24"/>
      <c r="D611" s="24"/>
      <c r="E611" s="24"/>
      <c r="G611" s="49"/>
      <c r="J611" s="50"/>
    </row>
    <row r="612" spans="3:10">
      <c r="C612" s="24"/>
      <c r="D612" s="24"/>
      <c r="E612" s="24"/>
      <c r="G612" s="49"/>
      <c r="J612" s="50"/>
    </row>
    <row r="613" spans="3:10">
      <c r="C613" s="24"/>
      <c r="D613" s="24"/>
      <c r="E613" s="24"/>
      <c r="G613" s="49"/>
      <c r="J613" s="50"/>
    </row>
    <row r="614" spans="3:10">
      <c r="C614" s="24"/>
      <c r="D614" s="24"/>
      <c r="E614" s="24"/>
      <c r="G614" s="49"/>
      <c r="J614" s="50"/>
    </row>
    <row r="615" spans="3:10">
      <c r="C615" s="24"/>
      <c r="D615" s="24"/>
      <c r="E615" s="24"/>
      <c r="G615" s="49"/>
      <c r="J615" s="50"/>
    </row>
    <row r="616" spans="3:10">
      <c r="C616" s="24"/>
      <c r="D616" s="24"/>
      <c r="E616" s="24"/>
      <c r="G616" s="49"/>
      <c r="J616" s="50"/>
    </row>
    <row r="617" spans="3:10">
      <c r="C617" s="24"/>
      <c r="D617" s="24"/>
      <c r="E617" s="24"/>
      <c r="G617" s="49"/>
      <c r="J617" s="50"/>
    </row>
    <row r="618" spans="3:10">
      <c r="C618" s="24"/>
      <c r="D618" s="24"/>
      <c r="E618" s="24"/>
      <c r="G618" s="49"/>
      <c r="J618" s="50"/>
    </row>
    <row r="619" spans="3:10">
      <c r="C619" s="24"/>
      <c r="D619" s="24"/>
      <c r="E619" s="24"/>
      <c r="G619" s="49"/>
      <c r="J619" s="50"/>
    </row>
    <row r="620" spans="3:10">
      <c r="C620" s="24"/>
      <c r="D620" s="24"/>
      <c r="E620" s="24"/>
      <c r="G620" s="49"/>
      <c r="J620" s="50"/>
    </row>
    <row r="621" spans="3:10">
      <c r="C621" s="24"/>
      <c r="D621" s="24"/>
      <c r="E621" s="24"/>
      <c r="G621" s="49"/>
      <c r="J621" s="50"/>
    </row>
    <row r="622" spans="3:10">
      <c r="C622" s="24"/>
      <c r="D622" s="24"/>
      <c r="E622" s="24"/>
      <c r="G622" s="49"/>
      <c r="J622" s="50"/>
    </row>
    <row r="623" spans="3:10">
      <c r="C623" s="24"/>
      <c r="D623" s="24"/>
      <c r="E623" s="24"/>
      <c r="G623" s="49"/>
      <c r="J623" s="50"/>
    </row>
    <row r="624" spans="3:10">
      <c r="C624" s="24"/>
      <c r="D624" s="24"/>
      <c r="E624" s="24"/>
      <c r="G624" s="49"/>
      <c r="J624" s="50"/>
    </row>
    <row r="625" spans="3:10">
      <c r="C625" s="24"/>
      <c r="D625" s="24"/>
      <c r="E625" s="24"/>
      <c r="G625" s="49"/>
      <c r="J625" s="50"/>
    </row>
    <row r="626" spans="3:10">
      <c r="C626" s="24"/>
      <c r="D626" s="24"/>
      <c r="E626" s="24"/>
      <c r="G626" s="49"/>
      <c r="J626" s="50"/>
    </row>
    <row r="627" spans="3:10">
      <c r="C627" s="24"/>
      <c r="D627" s="24"/>
      <c r="E627" s="24"/>
      <c r="G627" s="49"/>
      <c r="J627" s="50"/>
    </row>
    <row r="628" spans="3:10">
      <c r="C628" s="24"/>
      <c r="D628" s="24"/>
      <c r="E628" s="24"/>
      <c r="G628" s="49"/>
      <c r="J628" s="50"/>
    </row>
    <row r="629" spans="3:10">
      <c r="C629" s="24"/>
      <c r="D629" s="24"/>
      <c r="E629" s="24"/>
      <c r="G629" s="49"/>
      <c r="J629" s="50"/>
    </row>
    <row r="630" spans="3:10">
      <c r="C630" s="24"/>
      <c r="D630" s="24"/>
      <c r="E630" s="24"/>
      <c r="G630" s="49"/>
      <c r="J630" s="50"/>
    </row>
    <row r="631" spans="3:10">
      <c r="C631" s="24"/>
      <c r="D631" s="24"/>
      <c r="E631" s="24"/>
      <c r="G631" s="49"/>
      <c r="J631" s="50"/>
    </row>
    <row r="632" spans="3:10">
      <c r="C632" s="24"/>
      <c r="D632" s="24"/>
      <c r="E632" s="24"/>
      <c r="G632" s="49"/>
      <c r="J632" s="50"/>
    </row>
    <row r="633" spans="3:10">
      <c r="C633" s="24"/>
      <c r="D633" s="24"/>
      <c r="E633" s="24"/>
      <c r="G633" s="49"/>
      <c r="J633" s="50"/>
    </row>
    <row r="634" spans="3:10">
      <c r="C634" s="24"/>
      <c r="D634" s="24"/>
      <c r="E634" s="24"/>
      <c r="G634" s="49"/>
      <c r="J634" s="50"/>
    </row>
    <row r="635" spans="3:10">
      <c r="C635" s="24"/>
      <c r="D635" s="24"/>
      <c r="E635" s="24"/>
      <c r="G635" s="49"/>
      <c r="J635" s="50"/>
    </row>
    <row r="636" spans="3:10">
      <c r="C636" s="24"/>
      <c r="D636" s="24"/>
      <c r="E636" s="24"/>
      <c r="G636" s="49"/>
      <c r="J636" s="50"/>
    </row>
    <row r="637" spans="3:10">
      <c r="C637" s="24"/>
      <c r="D637" s="24"/>
      <c r="E637" s="24"/>
      <c r="G637" s="49"/>
      <c r="J637" s="50"/>
    </row>
    <row r="638" spans="3:10">
      <c r="C638" s="24"/>
      <c r="D638" s="24"/>
      <c r="E638" s="24"/>
      <c r="G638" s="49"/>
      <c r="J638" s="50"/>
    </row>
    <row r="639" spans="3:10">
      <c r="C639" s="24"/>
      <c r="D639" s="24"/>
      <c r="E639" s="24"/>
      <c r="G639" s="49"/>
      <c r="J639" s="50"/>
    </row>
    <row r="640" spans="3:10">
      <c r="C640" s="24"/>
      <c r="D640" s="24"/>
      <c r="E640" s="24"/>
      <c r="G640" s="49"/>
      <c r="J640" s="50"/>
    </row>
    <row r="641" spans="3:10">
      <c r="C641" s="24"/>
      <c r="D641" s="24"/>
      <c r="E641" s="24"/>
      <c r="G641" s="49"/>
      <c r="J641" s="50"/>
    </row>
    <row r="642" spans="3:10">
      <c r="C642" s="24"/>
      <c r="D642" s="24"/>
      <c r="E642" s="24"/>
      <c r="G642" s="49"/>
      <c r="J642" s="50"/>
    </row>
    <row r="643" spans="3:10">
      <c r="C643" s="24"/>
      <c r="D643" s="24"/>
      <c r="E643" s="24"/>
      <c r="G643" s="49"/>
      <c r="J643" s="50"/>
    </row>
    <row r="644" spans="3:10">
      <c r="C644" s="24"/>
      <c r="D644" s="24"/>
      <c r="E644" s="24"/>
      <c r="G644" s="49"/>
      <c r="J644" s="50"/>
    </row>
    <row r="645" spans="3:10">
      <c r="C645" s="24"/>
      <c r="D645" s="24"/>
      <c r="E645" s="24"/>
      <c r="G645" s="49"/>
      <c r="J645" s="50"/>
    </row>
    <row r="646" spans="3:10">
      <c r="C646" s="24"/>
      <c r="D646" s="24"/>
      <c r="E646" s="24"/>
      <c r="G646" s="49"/>
      <c r="J646" s="50"/>
    </row>
    <row r="647" spans="3:10">
      <c r="C647" s="24"/>
      <c r="D647" s="24"/>
      <c r="E647" s="24"/>
      <c r="G647" s="49"/>
      <c r="J647" s="50"/>
    </row>
    <row r="648" spans="3:10">
      <c r="C648" s="24"/>
      <c r="D648" s="24"/>
      <c r="E648" s="24"/>
      <c r="G648" s="49"/>
      <c r="J648" s="50"/>
    </row>
    <row r="649" spans="3:10">
      <c r="C649" s="24"/>
      <c r="D649" s="24"/>
      <c r="E649" s="24"/>
      <c r="G649" s="49"/>
      <c r="J649" s="50"/>
    </row>
    <row r="650" spans="3:10">
      <c r="C650" s="24"/>
      <c r="D650" s="24"/>
      <c r="E650" s="24"/>
      <c r="G650" s="49"/>
      <c r="J650" s="50"/>
    </row>
    <row r="651" spans="3:10">
      <c r="C651" s="24"/>
      <c r="D651" s="24"/>
      <c r="E651" s="24"/>
      <c r="G651" s="49"/>
      <c r="J651" s="50"/>
    </row>
    <row r="652" spans="3:10">
      <c r="C652" s="24"/>
      <c r="D652" s="24"/>
      <c r="E652" s="24"/>
      <c r="G652" s="49"/>
      <c r="J652" s="50"/>
    </row>
    <row r="653" spans="3:10">
      <c r="C653" s="24"/>
      <c r="D653" s="24"/>
      <c r="E653" s="24"/>
      <c r="G653" s="49"/>
      <c r="J653" s="50"/>
    </row>
    <row r="654" spans="3:10">
      <c r="C654" s="24"/>
      <c r="D654" s="24"/>
      <c r="E654" s="24"/>
      <c r="G654" s="49"/>
      <c r="J654" s="50"/>
    </row>
    <row r="655" spans="3:10">
      <c r="C655" s="24"/>
      <c r="D655" s="24"/>
      <c r="E655" s="24"/>
      <c r="G655" s="49"/>
      <c r="J655" s="50"/>
    </row>
    <row r="656" spans="3:10">
      <c r="C656" s="24"/>
      <c r="D656" s="24"/>
      <c r="E656" s="24"/>
      <c r="G656" s="49"/>
      <c r="J656" s="50"/>
    </row>
    <row r="657" spans="3:10">
      <c r="C657" s="24"/>
      <c r="D657" s="24"/>
      <c r="E657" s="24"/>
      <c r="G657" s="49"/>
      <c r="J657" s="50"/>
    </row>
    <row r="658" spans="3:10">
      <c r="C658" s="24"/>
      <c r="D658" s="24"/>
      <c r="E658" s="24"/>
      <c r="G658" s="49"/>
      <c r="J658" s="50"/>
    </row>
    <row r="659" spans="3:10">
      <c r="C659" s="24"/>
      <c r="D659" s="24"/>
      <c r="E659" s="24"/>
      <c r="G659" s="49"/>
      <c r="J659" s="50"/>
    </row>
    <row r="660" spans="3:10">
      <c r="C660" s="24"/>
      <c r="D660" s="24"/>
      <c r="E660" s="24"/>
      <c r="G660" s="49"/>
      <c r="J660" s="50"/>
    </row>
    <row r="661" spans="3:10">
      <c r="C661" s="24"/>
      <c r="D661" s="24"/>
      <c r="E661" s="24"/>
      <c r="G661" s="49"/>
      <c r="J661" s="50"/>
    </row>
    <row r="662" spans="3:10">
      <c r="C662" s="24"/>
      <c r="D662" s="24"/>
      <c r="E662" s="24"/>
      <c r="G662" s="49"/>
      <c r="J662" s="50"/>
    </row>
    <row r="663" spans="3:10">
      <c r="C663" s="24"/>
      <c r="D663" s="24"/>
      <c r="E663" s="24"/>
      <c r="G663" s="49"/>
      <c r="J663" s="50"/>
    </row>
    <row r="664" spans="3:10">
      <c r="C664" s="24"/>
      <c r="D664" s="24"/>
      <c r="E664" s="24"/>
      <c r="G664" s="49"/>
      <c r="J664" s="50"/>
    </row>
    <row r="665" spans="3:10">
      <c r="C665" s="24"/>
      <c r="D665" s="24"/>
      <c r="E665" s="24"/>
      <c r="G665" s="49"/>
      <c r="J665" s="50"/>
    </row>
    <row r="666" spans="3:10">
      <c r="C666" s="24"/>
      <c r="D666" s="24"/>
      <c r="E666" s="24"/>
      <c r="G666" s="49"/>
      <c r="J666" s="50"/>
    </row>
    <row r="667" spans="3:10">
      <c r="C667" s="24"/>
      <c r="D667" s="24"/>
      <c r="E667" s="24"/>
      <c r="G667" s="49"/>
      <c r="J667" s="50"/>
    </row>
    <row r="668" spans="3:10">
      <c r="C668" s="24"/>
      <c r="D668" s="24"/>
      <c r="E668" s="24"/>
      <c r="G668" s="49"/>
      <c r="J668" s="50"/>
    </row>
    <row r="669" spans="3:10">
      <c r="C669" s="24"/>
      <c r="D669" s="24"/>
      <c r="E669" s="24"/>
      <c r="G669" s="49"/>
      <c r="J669" s="50"/>
    </row>
    <row r="670" spans="3:10">
      <c r="C670" s="24"/>
      <c r="D670" s="24"/>
      <c r="E670" s="24"/>
      <c r="G670" s="49"/>
      <c r="J670" s="50"/>
    </row>
    <row r="671" spans="3:10">
      <c r="C671" s="24"/>
      <c r="D671" s="24"/>
      <c r="E671" s="24"/>
      <c r="G671" s="49"/>
      <c r="J671" s="50"/>
    </row>
    <row r="672" spans="3:10">
      <c r="C672" s="24"/>
      <c r="D672" s="24"/>
      <c r="E672" s="24"/>
      <c r="G672" s="49"/>
      <c r="J672" s="50"/>
    </row>
    <row r="673" spans="3:10">
      <c r="C673" s="24"/>
      <c r="D673" s="24"/>
      <c r="E673" s="24"/>
      <c r="G673" s="49"/>
      <c r="J673" s="50"/>
    </row>
    <row r="674" spans="3:10">
      <c r="C674" s="24"/>
      <c r="D674" s="24"/>
      <c r="E674" s="24"/>
      <c r="G674" s="49"/>
      <c r="J674" s="50"/>
    </row>
    <row r="675" spans="3:10">
      <c r="C675" s="24"/>
      <c r="D675" s="24"/>
      <c r="E675" s="24"/>
      <c r="G675" s="49"/>
      <c r="J675" s="50"/>
    </row>
    <row r="676" spans="3:10">
      <c r="C676" s="24"/>
      <c r="D676" s="24"/>
      <c r="E676" s="24"/>
      <c r="G676" s="49"/>
      <c r="J676" s="50"/>
    </row>
    <row r="677" spans="3:10">
      <c r="C677" s="24"/>
      <c r="D677" s="24"/>
      <c r="E677" s="24"/>
      <c r="G677" s="49"/>
      <c r="J677" s="50"/>
    </row>
    <row r="678" spans="3:10">
      <c r="C678" s="24"/>
      <c r="D678" s="24"/>
      <c r="E678" s="24"/>
      <c r="G678" s="49"/>
      <c r="J678" s="50"/>
    </row>
    <row r="679" spans="3:10">
      <c r="C679" s="24"/>
      <c r="D679" s="24"/>
      <c r="E679" s="24"/>
      <c r="G679" s="49"/>
      <c r="J679" s="50"/>
    </row>
    <row r="680" spans="3:10">
      <c r="C680" s="24"/>
      <c r="D680" s="24"/>
      <c r="E680" s="24"/>
      <c r="G680" s="49"/>
      <c r="J680" s="50"/>
    </row>
    <row r="681" spans="3:10">
      <c r="C681" s="24"/>
      <c r="D681" s="24"/>
      <c r="E681" s="24"/>
      <c r="G681" s="49"/>
      <c r="J681" s="50"/>
    </row>
    <row r="682" spans="3:10">
      <c r="C682" s="24"/>
      <c r="D682" s="24"/>
      <c r="E682" s="24"/>
      <c r="G682" s="49"/>
      <c r="J682" s="50"/>
    </row>
    <row r="683" spans="3:10">
      <c r="C683" s="24"/>
      <c r="D683" s="24"/>
      <c r="E683" s="24"/>
      <c r="G683" s="49"/>
      <c r="J683" s="50"/>
    </row>
    <row r="684" spans="3:10">
      <c r="C684" s="24"/>
      <c r="D684" s="24"/>
      <c r="E684" s="24"/>
      <c r="G684" s="49"/>
      <c r="J684" s="50"/>
    </row>
    <row r="685" spans="3:10">
      <c r="C685" s="24"/>
      <c r="D685" s="24"/>
      <c r="E685" s="24"/>
      <c r="G685" s="49"/>
      <c r="J685" s="50"/>
    </row>
    <row r="686" spans="3:10">
      <c r="C686" s="24"/>
      <c r="D686" s="24"/>
      <c r="E686" s="24"/>
      <c r="G686" s="49"/>
      <c r="J686" s="50"/>
    </row>
    <row r="687" spans="3:10">
      <c r="C687" s="24"/>
      <c r="D687" s="24"/>
      <c r="E687" s="24"/>
      <c r="G687" s="49"/>
      <c r="J687" s="50"/>
    </row>
    <row r="688" spans="3:10">
      <c r="C688" s="24"/>
      <c r="D688" s="24"/>
      <c r="E688" s="24"/>
      <c r="G688" s="49"/>
      <c r="J688" s="50"/>
    </row>
    <row r="689" spans="3:10">
      <c r="C689" s="24"/>
      <c r="D689" s="24"/>
      <c r="E689" s="24"/>
      <c r="G689" s="49"/>
      <c r="J689" s="50"/>
    </row>
    <row r="690" spans="3:10">
      <c r="C690" s="24"/>
      <c r="D690" s="24"/>
      <c r="E690" s="24"/>
      <c r="G690" s="49"/>
      <c r="J690" s="50"/>
    </row>
  </sheetData>
  <mergeCells count="3">
    <mergeCell ref="A1:O1"/>
    <mergeCell ref="A2:O2"/>
    <mergeCell ref="A3:O3"/>
  </mergeCells>
  <hyperlinks>
    <hyperlink ref="N5" r:id="rId1" location="stpBuyerDossierInfo" display="https://www.secop.gov.co/CO1BusinessLine/Tendering/ProcedureEdit/View?docUniqueIdentifier=CO1.REQ.7656980&amp;prevCtxLbl=Proceso&amp;prevCtxUrl=https%3a%2f%2fwww.secop.gov.co%3a443%2fCO1BusinessLine%2fTendering%2fBuyerWorkArea%2fIndex%3fdocUniqueIdentifier%3dCO1.BDOS.7521927#stpBuyerDossierInfo" xr:uid="{F2965316-225F-47EF-8884-8AD2B8E4106C}"/>
    <hyperlink ref="N6" r:id="rId2" location="stpBuyerDossierInfo" display="https://www.secop.gov.co/CO1BusinessLine/Tendering/ProcedureEdit/View?docUniqueIdentifier=CO1.REQ.7657424&amp;prevCtxLbl=Proceso&amp;prevCtxUrl=https%3a%2f%2fwww.secop.gov.co%3a443%2fCO1BusinessLine%2fTendering%2fBuyerWorkArea%2fIndex%3fdocUniqueIdentifier%3dCO1.BDOS.7521969#stpBuyerDossierInfo" xr:uid="{2008583D-1760-42A4-AA70-E15AFAB03897}"/>
    <hyperlink ref="N7" r:id="rId3" location="stpBuyerDossierInfo" display="https://www.secop.gov.co/CO1BusinessLine/Tendering/ProcedureEdit/View?docUniqueIdentifier=CO1.REQ.7662966&amp;prevCtxLbl=Proceso&amp;prevCtxUrl=https%3a%2f%2fwww.secop.gov.co%3a443%2fCO1BusinessLine%2fTendering%2fBuyerWorkArea%2fIndex%3fdocUniqueIdentifier%3dCO1.BDOS.7527777#stpBuyerDossierInfo" xr:uid="{6AC372A6-4F10-4C59-A3C6-373957A987FF}"/>
    <hyperlink ref="N8" r:id="rId4" location="stpBuyerDossierInfo" display="https://www.secop.gov.co/CO1BusinessLine/Tendering/ProcedureEdit/View?docUniqueIdentifier=CO1.REQ.7664551&amp;prevCtxLbl=Proceso&amp;prevCtxUrl=https%3a%2f%2fwww.secop.gov.co%3a443%2fCO1BusinessLine%2fTendering%2fBuyerWorkArea%2fIndex%3fdocUniqueIdentifier%3dCO1.BDOS.7529436#stpBuyerDossierInfo" xr:uid="{FEF9000C-887B-4A95-BF21-3BDC2DBDA42D}"/>
    <hyperlink ref="N10" r:id="rId5" location="stpBuyerDossierInfo" display="https://www.secop.gov.co/CO1BusinessLine/Tendering/ProcedureEdit/View?docUniqueIdentifier=CO1.REQ.7716896&amp;prevCtxLbl=Proceso&amp;prevCtxUrl=https%3a%2f%2fwww.secop.gov.co%3a443%2fCO1BusinessLine%2fTendering%2fBuyerWorkArea%2fIndex%3fdocUniqueIdentifier%3dCO1.BDOS.7581992#stpBuyerDossierInfo" xr:uid="{34C734AE-E389-4F3A-81F3-35EACB1C2733}"/>
    <hyperlink ref="N11" r:id="rId6" location="stpBuyerDossierInfo" display="https://www.secop.gov.co/CO1BusinessLine/Tendering/ProcedureEdit/View?docUniqueIdentifier=CO1.REQ.7783520&amp;prevCtxLbl=Proceso&amp;prevCtxUrl=https%3a%2f%2fwww.secop.gov.co%3a443%2fCO1BusinessLine%2fTendering%2fBuyerWorkArea%2fIndex%3fdocUniqueIdentifier%3dCO1.BDOS.7646992#stpBuyerDossierInfo" xr:uid="{D66D485F-96FE-423D-9382-E10DFAF12A67}"/>
    <hyperlink ref="N12" r:id="rId7" location="stpBuyerDossierInfo" display="https://www.secop.gov.co/CO1BusinessLine/Tendering/ProcedureEdit/View?docUniqueIdentifier=CO1.REQ.7783520&amp;prevCtxLbl=Proceso&amp;prevCtxUrl=https%3a%2f%2fwww.secop.gov.co%3a443%2fCO1BusinessLine%2fTendering%2fBuyerWorkArea%2fIndex%3fdocUniqueIdentifier%3dCO1.BDOS.7646992#stpBuyerDossierInfo" xr:uid="{C2404E17-9765-4A42-B52D-C0B5328E3FE6}"/>
    <hyperlink ref="N13" r:id="rId8" location="stpBuyerDossierInfo" display="https://www.secop.gov.co/CO1BusinessLine/Tendering/ProcedureEdit/View?docUniqueIdentifier=CO1.REQ.7783520&amp;prevCtxLbl=Proceso&amp;prevCtxUrl=https%3a%2f%2fwww.secop.gov.co%3a443%2fCO1BusinessLine%2fTendering%2fBuyerWorkArea%2fIndex%3fdocUniqueIdentifier%3dCO1.BDOS.7646992#stpBuyerDossierInfo" xr:uid="{F4408156-DD08-4118-AF15-D35A6FFAEA39}"/>
    <hyperlink ref="N18" r:id="rId9" location="stpBuyerDossierInfo" display="https://www.secop.gov.co/CO1BusinessLine/Tendering/ProcedureEdit/View?docUniqueIdentifier=CO1.REQ.7816682&amp;prevCtxLbl=Proceso&amp;prevCtxUrl=https%3a%2f%2fwww.secop.gov.co%3a443%2fCO1BusinessLine%2fTendering%2fBuyerWorkArea%2fIndex%3fdocUniqueIdentifier%3dCO1.BDOS.7680112#stpBuyerDossierInfo" xr:uid="{1FC75106-5812-4D82-8E88-535C9B2B6EFF}"/>
    <hyperlink ref="N20" r:id="rId10" location="stpBuyerDossierInfo" display="https://www.secop.gov.co/CO1BusinessLine/Tendering/ProcedureEdit/View?docUniqueIdentifier=CO1.REQ.7812613&amp;prevCtxLbl=Proceso&amp;prevCtxUrl=https%3a%2f%2fwww.secop.gov.co%3a443%2fCO1BusinessLine%2fTendering%2fBuyerWorkArea%2fIndex%3fdocUniqueIdentifier%3dCO1.BDOS.7675725#stpBuyerDossierInfo" xr:uid="{F8FF1315-FB24-4AC6-BA4D-4F5F155A6087}"/>
    <hyperlink ref="N21" r:id="rId11" location="stpBuyerDossierInfo" display="https://www.secop.gov.co/CO1BusinessLine/Tendering/ProcedureEdit/View?docUniqueIdentifier=CO1.REQ.7812613&amp;prevCtxLbl=Proceso&amp;prevCtxUrl=https%3a%2f%2fwww.secop.gov.co%3a443%2fCO1BusinessLine%2fTendering%2fBuyerWorkArea%2fIndex%3fdocUniqueIdentifier%3dCO1.BDOS.7675725#stpBuyerDossierInfo" xr:uid="{69BB9BCC-88C8-46B3-9ECB-E49783FBB7E4}"/>
    <hyperlink ref="N27" r:id="rId12" location="stpBuyerDossierInfo" display="https://www.secop.gov.co/CO1BusinessLine/Tendering/ProcedureEdit/View?docUniqueIdentifier=CO1.REQ.7805060&amp;prevCtxLbl=Proceso&amp;prevCtxUrl=https%3a%2f%2fwww.secop.gov.co%3a443%2fCO1BusinessLine%2fTendering%2fBuyerWorkArea%2fIndex%3fdocUniqueIdentifier%3dCO1.BDOS.7668182#stpBuyerDossierInfo" xr:uid="{07AC256D-3BD0-4823-970A-DF9415279361}"/>
    <hyperlink ref="N28" r:id="rId13" location="stpBuyerDossierInfo" display="https://www.secop.gov.co/CO1BusinessLine/Tendering/ProcedureEdit/View?docUniqueIdentifier=CO1.REQ.7812613&amp;prevCtxLbl=Proceso&amp;prevCtxUrl=https%3a%2f%2fwww.secop.gov.co%3a443%2fCO1BusinessLine%2fTendering%2fBuyerWorkArea%2fIndex%3fdocUniqueIdentifier%3dCO1.BDOS.7675725#stpBuyerDossierInfo" xr:uid="{D9994330-300C-4F83-BA91-EF7E8BA85F09}"/>
    <hyperlink ref="N34" r:id="rId14" xr:uid="{DCFA908C-CE06-4CD0-8FDB-09DB6455B954}"/>
    <hyperlink ref="N36" r:id="rId15" location="stpBuyerDossierInfo" display="https://www.secop.gov.co/CO1BusinessLine/Tendering/ProcedureEdit/View?docUniqueIdentifier=CO1.REQ.6941395&amp;prevCtxLbl=Proceso&amp;prevCtxUrl=https%3a%2f%2fwww.secop.gov.co%3a443%2fCO1BusinessLine%2fTendering%2fBuyerWorkArea%2fIndex%3fdocUniqueIdentifier%3dCO1.BDOS.6627342#stpBuyerDossierInfo" xr:uid="{43DFFC29-B6AC-4BA3-B774-BC9DCF7283E4}"/>
    <hyperlink ref="N37" r:id="rId16" location="stpBuyerDossierInfo" display="https://www.secop.gov.co/CO1BusinessLine/Tendering/ProcedureEdit/View?docUniqueIdentifier=CO1.REQ.6571076&amp;prevCtxLbl=Proceso&amp;prevCtxUrl=https%3a%2f%2fwww.secop.gov.co%3a443%2fCO1BusinessLine%2fTendering%2fBuyerWorkArea%2fIndex%3fdocUniqueIdentifier%3dCO1.BDOS.6271273#stpBuyerDossierInfo" xr:uid="{ABDFE2D1-301E-48FB-B6D9-7E3094B46E66}"/>
    <hyperlink ref="N40" r:id="rId17" location="stpBuyerDossierInfo" display="https://www.secop.gov.co/CO1BusinessLine/Tendering/ProcedureEdit/View?docUniqueIdentifier=CO1.REQ.6555491&amp;prevCtxLbl=Proceso&amp;prevCtxUrl=https%3a%2f%2fwww.secop.gov.co%3a443%2fCO1BusinessLine%2fTendering%2fBuyerWorkArea%2fIndex%3fdocUniqueIdentifier%3dCO1.BDOS.6271009#stpBuyerDossierInfo" xr:uid="{7CA051AA-A528-485B-A54C-948CB2524EAF}"/>
    <hyperlink ref="N41" r:id="rId18" location="stpBuyerDossierInfo" display="https://www.secop.gov.co/CO1BusinessLine/Tendering/ProcedureEdit/View?docUniqueIdentifier=CO1.REQ.6431311&amp;prevCtxLbl=Proceso&amp;prevCtxUrl=https%3a%2f%2fwww.secop.gov.co%3a443%2fCO1BusinessLine%2fTendering%2fBuyerWorkArea%2fIndex%3fdocUniqueIdentifier%3dCO1.BDOS.6254429#stpBuyerDossierInfo" xr:uid="{DB3BFC59-6608-46CC-9C64-77690195E8D9}"/>
    <hyperlink ref="N42" r:id="rId19" xr:uid="{3FE8C531-1223-4074-BFB1-C0CB1D949173}"/>
    <hyperlink ref="N43" r:id="rId20" xr:uid="{37A0C1A4-7E2A-480C-9454-DDCE2D731780}"/>
    <hyperlink ref="N45" r:id="rId21" location="stpBuyerDossierInfo" display="https://www.secop.gov.co/CO1BusinessLine/Tendering/ProcedureEdit/View?docUniqueIdentifier=CO1.REQ.6561354&amp;prevCtxLbl=Proceso&amp;prevCtxUrl=https%3a%2f%2fwww.secop.gov.co%3a443%2fCO1BusinessLine%2fTendering%2fBuyerWorkArea%2fIndex%3fdocUniqueIdentifier%3dCO1.BDOS.6349057#stpBuyerDossierInfo" xr:uid="{113E95C7-A571-4FB9-A284-0B7155E0DD6E}"/>
  </hyperlinks>
  <pageMargins left="0.7" right="0.7" top="0.75" bottom="0.75" header="0" footer="0"/>
  <pageSetup orientation="landscape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899"/>
  <sheetViews>
    <sheetView tabSelected="1" topLeftCell="D23" workbookViewId="0">
      <selection activeCell="G5" sqref="G5:G32"/>
    </sheetView>
  </sheetViews>
  <sheetFormatPr defaultColWidth="14.42578125" defaultRowHeight="15" customHeight="1"/>
  <cols>
    <col min="1" max="1" width="6.140625" style="74" customWidth="1"/>
    <col min="2" max="2" width="33.28515625" style="74" customWidth="1"/>
    <col min="3" max="3" width="33.5703125" style="74" customWidth="1"/>
    <col min="4" max="4" width="45.7109375" style="74" customWidth="1"/>
    <col min="5" max="5" width="44.85546875" style="74" customWidth="1"/>
    <col min="6" max="6" width="83.42578125" style="74" customWidth="1"/>
    <col min="7" max="7" width="21.28515625" style="74" customWidth="1"/>
    <col min="8" max="8" width="22.140625" style="74" customWidth="1"/>
    <col min="9" max="9" width="41.85546875" style="74" customWidth="1"/>
    <col min="10" max="10" width="21.5703125" style="74" customWidth="1"/>
    <col min="11" max="11" width="16.5703125" style="74" customWidth="1"/>
    <col min="12" max="12" width="13" style="74" customWidth="1"/>
    <col min="13" max="13" width="17.42578125" style="74" customWidth="1"/>
    <col min="14" max="14" width="62.140625" style="74" customWidth="1"/>
    <col min="15" max="15" width="41.28515625" style="74" customWidth="1"/>
    <col min="16" max="16" width="31.85546875" style="74" customWidth="1"/>
    <col min="17" max="31" width="10.7109375" style="74" customWidth="1"/>
    <col min="32" max="16384" width="14.42578125" style="74"/>
  </cols>
  <sheetData>
    <row r="1" spans="1:31" ht="43.5">
      <c r="A1" s="488" t="s">
        <v>0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2" t="s">
        <v>210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30.75" customHeight="1">
      <c r="A2" s="483" t="s">
        <v>211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28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4.5" customHeight="1">
      <c r="A3" s="490" t="s">
        <v>212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9" t="s">
        <v>3</v>
      </c>
      <c r="B4" s="60" t="s">
        <v>4</v>
      </c>
      <c r="C4" s="9" t="s">
        <v>5</v>
      </c>
      <c r="D4" s="9" t="s">
        <v>6</v>
      </c>
      <c r="E4" s="60" t="s">
        <v>7</v>
      </c>
      <c r="F4" s="9" t="s">
        <v>8</v>
      </c>
      <c r="G4" s="29" t="s">
        <v>9</v>
      </c>
      <c r="H4" s="9" t="s">
        <v>10</v>
      </c>
      <c r="I4" s="9" t="s">
        <v>11</v>
      </c>
      <c r="J4" s="25" t="s">
        <v>12</v>
      </c>
      <c r="K4" s="25" t="s">
        <v>13</v>
      </c>
      <c r="L4" s="25" t="s">
        <v>14</v>
      </c>
      <c r="M4" s="41" t="s">
        <v>15</v>
      </c>
      <c r="N4" s="41" t="s">
        <v>213</v>
      </c>
      <c r="O4" s="30" t="s">
        <v>17</v>
      </c>
      <c r="P4" s="61" t="s">
        <v>214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45.75">
      <c r="A5" s="178">
        <v>1</v>
      </c>
      <c r="B5" s="298" t="s">
        <v>215</v>
      </c>
      <c r="C5" s="298" t="s">
        <v>216</v>
      </c>
      <c r="D5" s="299" t="s">
        <v>217</v>
      </c>
      <c r="E5" s="299" t="s">
        <v>218</v>
      </c>
      <c r="F5" s="299" t="s">
        <v>219</v>
      </c>
      <c r="G5" s="542">
        <v>49500000</v>
      </c>
      <c r="H5" s="301">
        <v>45359</v>
      </c>
      <c r="I5" s="303">
        <v>45387</v>
      </c>
      <c r="J5" s="304">
        <v>1</v>
      </c>
      <c r="K5" s="305">
        <v>49500000</v>
      </c>
      <c r="L5" s="306">
        <v>0</v>
      </c>
      <c r="M5" s="299">
        <v>2</v>
      </c>
      <c r="N5" s="55" t="s">
        <v>220</v>
      </c>
      <c r="O5" s="221" t="s">
        <v>221</v>
      </c>
      <c r="P5" s="177"/>
      <c r="Q5" s="58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45.75">
      <c r="A6" s="307">
        <v>2</v>
      </c>
      <c r="B6" s="308" t="s">
        <v>215</v>
      </c>
      <c r="C6" s="308" t="s">
        <v>222</v>
      </c>
      <c r="D6" s="309" t="s">
        <v>223</v>
      </c>
      <c r="E6" s="309" t="s">
        <v>224</v>
      </c>
      <c r="F6" s="309" t="s">
        <v>225</v>
      </c>
      <c r="G6" s="543" t="s">
        <v>226</v>
      </c>
      <c r="H6" s="311">
        <v>45365</v>
      </c>
      <c r="I6" s="303">
        <v>45656</v>
      </c>
      <c r="J6" s="313">
        <v>1</v>
      </c>
      <c r="K6" s="300" t="s">
        <v>226</v>
      </c>
      <c r="L6" s="309">
        <v>0</v>
      </c>
      <c r="M6" s="309">
        <v>0</v>
      </c>
      <c r="N6" s="167" t="s">
        <v>227</v>
      </c>
      <c r="O6" s="314" t="s">
        <v>221</v>
      </c>
      <c r="P6" s="177"/>
      <c r="Q6" s="58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8.5">
      <c r="A7" s="315">
        <v>3</v>
      </c>
      <c r="B7" s="308" t="s">
        <v>215</v>
      </c>
      <c r="C7" s="308" t="s">
        <v>228</v>
      </c>
      <c r="D7" s="309" t="s">
        <v>229</v>
      </c>
      <c r="E7" s="316" t="s">
        <v>230</v>
      </c>
      <c r="F7" s="317" t="s">
        <v>231</v>
      </c>
      <c r="G7" s="543">
        <v>5402839</v>
      </c>
      <c r="H7" s="318">
        <v>45566</v>
      </c>
      <c r="I7" s="303">
        <v>45586</v>
      </c>
      <c r="J7" s="313">
        <v>1</v>
      </c>
      <c r="K7" s="310">
        <v>5402839</v>
      </c>
      <c r="L7" s="316">
        <v>0</v>
      </c>
      <c r="M7" s="316">
        <v>0</v>
      </c>
      <c r="N7" s="167" t="s">
        <v>232</v>
      </c>
      <c r="O7" s="314" t="s">
        <v>221</v>
      </c>
      <c r="P7" s="177"/>
      <c r="Q7" s="58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46.5">
      <c r="A8" s="319">
        <v>4</v>
      </c>
      <c r="B8" s="308" t="s">
        <v>215</v>
      </c>
      <c r="C8" s="308" t="s">
        <v>233</v>
      </c>
      <c r="D8" s="309" t="s">
        <v>234</v>
      </c>
      <c r="E8" s="299" t="s">
        <v>164</v>
      </c>
      <c r="F8" s="299" t="s">
        <v>235</v>
      </c>
      <c r="G8" s="543">
        <v>2683000</v>
      </c>
      <c r="H8" s="301">
        <v>45444</v>
      </c>
      <c r="I8" s="301">
        <v>45473</v>
      </c>
      <c r="J8" s="313">
        <v>1</v>
      </c>
      <c r="K8" s="310">
        <v>2683000</v>
      </c>
      <c r="L8" s="302">
        <v>0</v>
      </c>
      <c r="M8" s="299">
        <v>0</v>
      </c>
      <c r="N8" s="320" t="s">
        <v>236</v>
      </c>
      <c r="O8" s="314" t="s">
        <v>221</v>
      </c>
      <c r="P8" s="177"/>
      <c r="Q8" s="58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46.5">
      <c r="A9" s="319">
        <v>5</v>
      </c>
      <c r="B9" s="308" t="s">
        <v>215</v>
      </c>
      <c r="C9" s="308" t="s">
        <v>237</v>
      </c>
      <c r="D9" s="309" t="s">
        <v>238</v>
      </c>
      <c r="E9" s="309" t="s">
        <v>239</v>
      </c>
      <c r="F9" s="308" t="s">
        <v>240</v>
      </c>
      <c r="G9" s="543">
        <v>8216155</v>
      </c>
      <c r="H9" s="311">
        <v>45536</v>
      </c>
      <c r="I9" s="311">
        <v>45596</v>
      </c>
      <c r="J9" s="321">
        <v>1</v>
      </c>
      <c r="K9" s="310">
        <v>8216155</v>
      </c>
      <c r="L9" s="302">
        <v>0</v>
      </c>
      <c r="M9" s="309">
        <v>0</v>
      </c>
      <c r="N9" s="167" t="s">
        <v>241</v>
      </c>
      <c r="O9" s="314" t="s">
        <v>221</v>
      </c>
      <c r="P9" s="177"/>
      <c r="Q9" s="58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46.5">
      <c r="A10" s="319">
        <v>6</v>
      </c>
      <c r="B10" s="308" t="s">
        <v>215</v>
      </c>
      <c r="C10" s="308" t="s">
        <v>242</v>
      </c>
      <c r="D10" s="309" t="s">
        <v>243</v>
      </c>
      <c r="E10" s="309" t="s">
        <v>244</v>
      </c>
      <c r="F10" s="308" t="s">
        <v>245</v>
      </c>
      <c r="G10" s="543">
        <v>13455000</v>
      </c>
      <c r="H10" s="311">
        <v>45439</v>
      </c>
      <c r="I10" s="311">
        <v>45626</v>
      </c>
      <c r="J10" s="313">
        <v>1</v>
      </c>
      <c r="K10" s="310">
        <v>13455000</v>
      </c>
      <c r="L10" s="302">
        <v>0</v>
      </c>
      <c r="M10" s="309">
        <v>2</v>
      </c>
      <c r="N10" s="341" t="s">
        <v>246</v>
      </c>
      <c r="O10" s="314" t="s">
        <v>221</v>
      </c>
      <c r="P10" s="177"/>
      <c r="Q10" s="58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60.75">
      <c r="A11" s="319">
        <v>7</v>
      </c>
      <c r="B11" s="308" t="s">
        <v>215</v>
      </c>
      <c r="C11" s="308" t="s">
        <v>247</v>
      </c>
      <c r="D11" s="309" t="s">
        <v>248</v>
      </c>
      <c r="E11" s="309" t="s">
        <v>249</v>
      </c>
      <c r="F11" s="308" t="s">
        <v>250</v>
      </c>
      <c r="G11" s="543" t="s">
        <v>251</v>
      </c>
      <c r="H11" s="311">
        <v>45442</v>
      </c>
      <c r="I11" s="311">
        <v>45628</v>
      </c>
      <c r="J11" s="313">
        <v>1</v>
      </c>
      <c r="K11" s="310" t="s">
        <v>251</v>
      </c>
      <c r="L11" s="302">
        <v>0</v>
      </c>
      <c r="M11" s="309">
        <v>0</v>
      </c>
      <c r="N11" s="55" t="s">
        <v>252</v>
      </c>
      <c r="O11" s="314" t="s">
        <v>221</v>
      </c>
      <c r="P11" s="177"/>
      <c r="Q11" s="5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45.75">
      <c r="A12" s="319">
        <v>8</v>
      </c>
      <c r="B12" s="308" t="s">
        <v>215</v>
      </c>
      <c r="C12" s="308" t="s">
        <v>253</v>
      </c>
      <c r="D12" s="309" t="s">
        <v>254</v>
      </c>
      <c r="E12" s="309" t="s">
        <v>255</v>
      </c>
      <c r="F12" s="308" t="s">
        <v>256</v>
      </c>
      <c r="G12" s="543">
        <v>21991716</v>
      </c>
      <c r="H12" s="311">
        <v>45462</v>
      </c>
      <c r="I12" s="311">
        <v>45611</v>
      </c>
      <c r="J12" s="321">
        <v>1</v>
      </c>
      <c r="K12" s="310">
        <v>21991716</v>
      </c>
      <c r="L12" s="221">
        <v>0</v>
      </c>
      <c r="M12" s="322">
        <v>3</v>
      </c>
      <c r="N12" s="323" t="s">
        <v>257</v>
      </c>
      <c r="O12" s="314" t="s">
        <v>221</v>
      </c>
      <c r="P12" s="177"/>
      <c r="Q12" s="58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58.5">
      <c r="A13" s="319">
        <v>9</v>
      </c>
      <c r="B13" s="308" t="s">
        <v>215</v>
      </c>
      <c r="C13" s="308" t="s">
        <v>258</v>
      </c>
      <c r="D13" s="309" t="s">
        <v>259</v>
      </c>
      <c r="E13" s="309" t="s">
        <v>260</v>
      </c>
      <c r="F13" s="308" t="s">
        <v>261</v>
      </c>
      <c r="G13" s="543">
        <v>47030000</v>
      </c>
      <c r="H13" s="311">
        <v>45468</v>
      </c>
      <c r="I13" s="311">
        <v>45534</v>
      </c>
      <c r="J13" s="324">
        <v>1</v>
      </c>
      <c r="K13" s="310">
        <v>47030000</v>
      </c>
      <c r="L13" s="314">
        <v>0</v>
      </c>
      <c r="M13" s="322">
        <v>2</v>
      </c>
      <c r="N13" s="325" t="s">
        <v>262</v>
      </c>
      <c r="O13" s="314" t="s">
        <v>221</v>
      </c>
      <c r="P13" s="177"/>
      <c r="Q13" s="58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31.5" customHeight="1">
      <c r="A14" s="492">
        <v>10</v>
      </c>
      <c r="B14" s="492" t="s">
        <v>215</v>
      </c>
      <c r="C14" s="494" t="s">
        <v>263</v>
      </c>
      <c r="D14" s="309" t="s">
        <v>264</v>
      </c>
      <c r="E14" s="496" t="s">
        <v>265</v>
      </c>
      <c r="F14" s="498" t="s">
        <v>266</v>
      </c>
      <c r="G14" s="543">
        <v>18480700</v>
      </c>
      <c r="H14" s="311">
        <v>45476</v>
      </c>
      <c r="I14" s="311">
        <v>45550</v>
      </c>
      <c r="J14" s="324">
        <v>1</v>
      </c>
      <c r="K14" s="310">
        <v>18480700</v>
      </c>
      <c r="L14" s="314">
        <v>0</v>
      </c>
      <c r="M14" s="314">
        <v>2</v>
      </c>
      <c r="N14" s="167" t="s">
        <v>267</v>
      </c>
      <c r="O14" s="314" t="s">
        <v>221</v>
      </c>
      <c r="P14" s="177"/>
      <c r="Q14" s="58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45.75" customHeight="1">
      <c r="A15" s="493"/>
      <c r="B15" s="493"/>
      <c r="C15" s="495"/>
      <c r="D15" s="309" t="s">
        <v>268</v>
      </c>
      <c r="E15" s="497"/>
      <c r="F15" s="499"/>
      <c r="G15" s="543">
        <v>12852000</v>
      </c>
      <c r="H15" s="311">
        <v>45476</v>
      </c>
      <c r="I15" s="311">
        <v>45520</v>
      </c>
      <c r="J15" s="324">
        <v>1</v>
      </c>
      <c r="K15" s="310">
        <v>12852000</v>
      </c>
      <c r="L15" s="314">
        <v>0</v>
      </c>
      <c r="M15" s="314">
        <v>0</v>
      </c>
      <c r="N15" s="167" t="s">
        <v>267</v>
      </c>
      <c r="O15" s="314" t="s">
        <v>221</v>
      </c>
      <c r="P15" s="130"/>
      <c r="Q15" s="59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46.5">
      <c r="A16" s="319">
        <v>11</v>
      </c>
      <c r="B16" s="314" t="s">
        <v>215</v>
      </c>
      <c r="C16" s="308" t="s">
        <v>269</v>
      </c>
      <c r="D16" s="309" t="s">
        <v>270</v>
      </c>
      <c r="E16" s="309" t="s">
        <v>271</v>
      </c>
      <c r="F16" s="308" t="s">
        <v>272</v>
      </c>
      <c r="G16" s="543" t="s">
        <v>273</v>
      </c>
      <c r="H16" s="311">
        <v>45469</v>
      </c>
      <c r="I16" s="311">
        <v>45626</v>
      </c>
      <c r="J16" s="324">
        <v>1</v>
      </c>
      <c r="K16" s="310" t="s">
        <v>273</v>
      </c>
      <c r="L16" s="314">
        <v>0</v>
      </c>
      <c r="M16" s="314">
        <v>0</v>
      </c>
      <c r="N16" s="320" t="s">
        <v>274</v>
      </c>
      <c r="O16" s="314" t="s">
        <v>221</v>
      </c>
      <c r="P16" s="130"/>
      <c r="Q16" s="59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46.5">
      <c r="A17" s="319">
        <v>12</v>
      </c>
      <c r="B17" s="314" t="s">
        <v>215</v>
      </c>
      <c r="C17" s="308" t="s">
        <v>275</v>
      </c>
      <c r="D17" s="309" t="s">
        <v>276</v>
      </c>
      <c r="E17" s="309" t="s">
        <v>277</v>
      </c>
      <c r="F17" s="308" t="s">
        <v>278</v>
      </c>
      <c r="G17" s="543">
        <v>5066640</v>
      </c>
      <c r="H17" s="311">
        <v>45478</v>
      </c>
      <c r="I17" s="311">
        <v>45507</v>
      </c>
      <c r="J17" s="324">
        <v>1</v>
      </c>
      <c r="K17" s="310">
        <v>5066640</v>
      </c>
      <c r="L17" s="314">
        <v>0</v>
      </c>
      <c r="M17" s="314">
        <v>0</v>
      </c>
      <c r="N17" s="167" t="s">
        <v>279</v>
      </c>
      <c r="O17" s="314" t="s">
        <v>221</v>
      </c>
      <c r="P17" s="179"/>
      <c r="Q17" s="5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58.5">
      <c r="A18" s="319">
        <v>13</v>
      </c>
      <c r="B18" s="314" t="s">
        <v>123</v>
      </c>
      <c r="C18" s="308" t="s">
        <v>280</v>
      </c>
      <c r="D18" s="309" t="s">
        <v>281</v>
      </c>
      <c r="E18" s="309" t="s">
        <v>282</v>
      </c>
      <c r="F18" s="308" t="s">
        <v>283</v>
      </c>
      <c r="G18" s="544">
        <v>336530909.31</v>
      </c>
      <c r="H18" s="326">
        <v>45517</v>
      </c>
      <c r="I18" s="311">
        <v>45565</v>
      </c>
      <c r="J18" s="327">
        <v>1</v>
      </c>
      <c r="K18" s="328">
        <v>336530909.31</v>
      </c>
      <c r="L18" s="314">
        <v>0</v>
      </c>
      <c r="M18" s="314">
        <v>1</v>
      </c>
      <c r="N18" s="320" t="s">
        <v>284</v>
      </c>
      <c r="O18" s="314" t="s">
        <v>221</v>
      </c>
      <c r="P18" s="179"/>
      <c r="Q18" s="59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46.5">
      <c r="A19" s="319">
        <v>14</v>
      </c>
      <c r="B19" s="314" t="s">
        <v>215</v>
      </c>
      <c r="C19" s="308" t="s">
        <v>285</v>
      </c>
      <c r="D19" s="309" t="s">
        <v>286</v>
      </c>
      <c r="E19" s="309" t="s">
        <v>287</v>
      </c>
      <c r="F19" s="308" t="s">
        <v>288</v>
      </c>
      <c r="G19" s="542">
        <v>9420000</v>
      </c>
      <c r="H19" s="311">
        <v>45597</v>
      </c>
      <c r="I19" s="311">
        <v>45626</v>
      </c>
      <c r="J19" s="329">
        <v>1</v>
      </c>
      <c r="K19" s="330">
        <v>9420000</v>
      </c>
      <c r="L19" s="331">
        <v>0</v>
      </c>
      <c r="M19" s="331">
        <v>0</v>
      </c>
      <c r="N19" s="320" t="s">
        <v>289</v>
      </c>
      <c r="O19" s="314" t="s">
        <v>221</v>
      </c>
      <c r="P19" s="130"/>
      <c r="Q19" s="5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35.25">
      <c r="A20" s="319">
        <v>15</v>
      </c>
      <c r="B20" s="314" t="s">
        <v>123</v>
      </c>
      <c r="C20" s="308" t="s">
        <v>290</v>
      </c>
      <c r="D20" s="309" t="s">
        <v>291</v>
      </c>
      <c r="E20" s="309" t="s">
        <v>292</v>
      </c>
      <c r="F20" s="308" t="s">
        <v>293</v>
      </c>
      <c r="G20" s="544">
        <v>98709339.519999996</v>
      </c>
      <c r="H20" s="326">
        <v>45527</v>
      </c>
      <c r="I20" s="311">
        <v>45618</v>
      </c>
      <c r="J20" s="332">
        <v>1</v>
      </c>
      <c r="K20" s="300">
        <v>98709339.519999996</v>
      </c>
      <c r="L20" s="298">
        <v>0</v>
      </c>
      <c r="M20" s="298">
        <v>2</v>
      </c>
      <c r="N20" s="320" t="s">
        <v>294</v>
      </c>
      <c r="O20" s="314" t="s">
        <v>221</v>
      </c>
      <c r="P20" s="130"/>
      <c r="Q20" s="59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46.5">
      <c r="A21" s="319">
        <v>16</v>
      </c>
      <c r="B21" s="314" t="s">
        <v>215</v>
      </c>
      <c r="C21" s="308" t="s">
        <v>295</v>
      </c>
      <c r="D21" s="309" t="s">
        <v>296</v>
      </c>
      <c r="E21" s="309" t="s">
        <v>297</v>
      </c>
      <c r="F21" s="308" t="s">
        <v>298</v>
      </c>
      <c r="G21" s="542">
        <v>31050200</v>
      </c>
      <c r="H21" s="311">
        <v>45527</v>
      </c>
      <c r="I21" s="311">
        <v>45626</v>
      </c>
      <c r="J21" s="333">
        <v>1</v>
      </c>
      <c r="K21" s="310">
        <v>31050200</v>
      </c>
      <c r="L21" s="308">
        <v>0</v>
      </c>
      <c r="M21" s="308">
        <v>1</v>
      </c>
      <c r="N21" s="320" t="s">
        <v>299</v>
      </c>
      <c r="O21" s="314" t="s">
        <v>221</v>
      </c>
      <c r="P21" s="130"/>
      <c r="Q21" s="5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42.75" customHeight="1">
      <c r="A22" s="319">
        <v>17</v>
      </c>
      <c r="B22" s="314" t="s">
        <v>215</v>
      </c>
      <c r="C22" s="308" t="s">
        <v>300</v>
      </c>
      <c r="D22" s="309" t="s">
        <v>301</v>
      </c>
      <c r="E22" s="309" t="s">
        <v>302</v>
      </c>
      <c r="F22" s="308" t="s">
        <v>303</v>
      </c>
      <c r="G22" s="544" t="s">
        <v>304</v>
      </c>
      <c r="H22" s="326">
        <v>45546</v>
      </c>
      <c r="I22" s="311">
        <v>45581</v>
      </c>
      <c r="J22" s="333">
        <v>1</v>
      </c>
      <c r="K22" s="310" t="s">
        <v>304</v>
      </c>
      <c r="L22" s="308">
        <v>0</v>
      </c>
      <c r="M22" s="308">
        <v>3</v>
      </c>
      <c r="N22" s="320" t="s">
        <v>305</v>
      </c>
      <c r="O22" s="314" t="s">
        <v>221</v>
      </c>
      <c r="P22" s="130"/>
      <c r="Q22" s="59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41.25" customHeight="1">
      <c r="A23" s="319">
        <v>18</v>
      </c>
      <c r="B23" s="314" t="s">
        <v>215</v>
      </c>
      <c r="C23" s="308" t="s">
        <v>306</v>
      </c>
      <c r="D23" s="309" t="s">
        <v>307</v>
      </c>
      <c r="E23" s="309" t="s">
        <v>308</v>
      </c>
      <c r="F23" s="308" t="s">
        <v>309</v>
      </c>
      <c r="G23" s="542" t="s">
        <v>310</v>
      </c>
      <c r="H23" s="311">
        <v>45534</v>
      </c>
      <c r="I23" s="311">
        <v>45578</v>
      </c>
      <c r="J23" s="333">
        <v>1</v>
      </c>
      <c r="K23" s="310" t="s">
        <v>310</v>
      </c>
      <c r="L23" s="308">
        <v>0</v>
      </c>
      <c r="M23" s="308">
        <v>1</v>
      </c>
      <c r="N23" s="320" t="s">
        <v>311</v>
      </c>
      <c r="O23" s="314" t="s">
        <v>221</v>
      </c>
      <c r="P23" s="130"/>
      <c r="Q23" s="59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50.25" customHeight="1">
      <c r="A24" s="319">
        <v>19</v>
      </c>
      <c r="B24" s="314" t="s">
        <v>215</v>
      </c>
      <c r="C24" s="308" t="s">
        <v>312</v>
      </c>
      <c r="D24" s="309" t="s">
        <v>313</v>
      </c>
      <c r="E24" s="308" t="s">
        <v>314</v>
      </c>
      <c r="F24" s="308" t="s">
        <v>315</v>
      </c>
      <c r="G24" s="543">
        <v>45544632</v>
      </c>
      <c r="H24" s="311">
        <v>45546</v>
      </c>
      <c r="I24" s="311">
        <v>45575</v>
      </c>
      <c r="J24" s="333">
        <v>1</v>
      </c>
      <c r="K24" s="310">
        <v>45544632</v>
      </c>
      <c r="L24" s="308">
        <v>0</v>
      </c>
      <c r="M24" s="308">
        <v>0</v>
      </c>
      <c r="N24" s="167" t="s">
        <v>316</v>
      </c>
      <c r="O24" s="314" t="s">
        <v>221</v>
      </c>
      <c r="P24" s="6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39.75" customHeight="1">
      <c r="A25" s="319">
        <v>20</v>
      </c>
      <c r="B25" s="314" t="s">
        <v>215</v>
      </c>
      <c r="C25" s="308" t="s">
        <v>317</v>
      </c>
      <c r="D25" s="309" t="s">
        <v>318</v>
      </c>
      <c r="E25" s="309" t="s">
        <v>319</v>
      </c>
      <c r="F25" s="308" t="s">
        <v>320</v>
      </c>
      <c r="G25" s="543">
        <v>25585238</v>
      </c>
      <c r="H25" s="311">
        <v>45565</v>
      </c>
      <c r="I25" s="311">
        <v>45618</v>
      </c>
      <c r="J25" s="333">
        <v>1</v>
      </c>
      <c r="K25" s="310">
        <v>25585238</v>
      </c>
      <c r="L25" s="308">
        <v>0</v>
      </c>
      <c r="M25" s="308">
        <v>3</v>
      </c>
      <c r="N25" s="320" t="s">
        <v>321</v>
      </c>
      <c r="O25" s="314" t="s">
        <v>221</v>
      </c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42" customHeight="1">
      <c r="A26" s="319">
        <v>21</v>
      </c>
      <c r="B26" s="314" t="s">
        <v>215</v>
      </c>
      <c r="C26" s="308" t="s">
        <v>322</v>
      </c>
      <c r="D26" s="316" t="s">
        <v>323</v>
      </c>
      <c r="E26" s="316" t="s">
        <v>324</v>
      </c>
      <c r="F26" s="308" t="s">
        <v>325</v>
      </c>
      <c r="G26" s="543">
        <v>8314720</v>
      </c>
      <c r="H26" s="311">
        <v>45562</v>
      </c>
      <c r="I26" s="311">
        <v>45591</v>
      </c>
      <c r="J26" s="333">
        <v>1</v>
      </c>
      <c r="K26" s="310">
        <v>8314720</v>
      </c>
      <c r="L26" s="308">
        <v>0</v>
      </c>
      <c r="M26" s="308">
        <v>0</v>
      </c>
      <c r="N26" s="334" t="s">
        <v>326</v>
      </c>
      <c r="O26" s="314" t="s">
        <v>221</v>
      </c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27.75" customHeight="1">
      <c r="A27" s="319">
        <v>22</v>
      </c>
      <c r="B27" s="322" t="s">
        <v>123</v>
      </c>
      <c r="C27" s="335" t="s">
        <v>327</v>
      </c>
      <c r="D27" s="299" t="s">
        <v>328</v>
      </c>
      <c r="E27" s="302" t="s">
        <v>329</v>
      </c>
      <c r="F27" s="308" t="s">
        <v>330</v>
      </c>
      <c r="G27" s="543" t="s">
        <v>331</v>
      </c>
      <c r="H27" s="311">
        <v>45567</v>
      </c>
      <c r="I27" s="311">
        <v>45656</v>
      </c>
      <c r="J27" s="333">
        <v>1</v>
      </c>
      <c r="K27" s="310" t="s">
        <v>331</v>
      </c>
      <c r="L27" s="308">
        <v>0</v>
      </c>
      <c r="M27" s="336">
        <v>0</v>
      </c>
      <c r="N27" s="337" t="s">
        <v>332</v>
      </c>
      <c r="O27" s="314" t="s">
        <v>221</v>
      </c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39" customHeight="1">
      <c r="A28" s="319">
        <v>23</v>
      </c>
      <c r="B28" s="322" t="s">
        <v>215</v>
      </c>
      <c r="C28" s="335" t="s">
        <v>333</v>
      </c>
      <c r="D28" s="309" t="s">
        <v>334</v>
      </c>
      <c r="E28" s="299" t="s">
        <v>335</v>
      </c>
      <c r="F28" s="338" t="s">
        <v>336</v>
      </c>
      <c r="G28" s="543">
        <v>23502000</v>
      </c>
      <c r="H28" s="311">
        <v>45603</v>
      </c>
      <c r="I28" s="311">
        <v>45602</v>
      </c>
      <c r="J28" s="333">
        <v>1</v>
      </c>
      <c r="K28" s="310">
        <v>23502000</v>
      </c>
      <c r="L28" s="308">
        <v>0</v>
      </c>
      <c r="M28" s="336">
        <v>1</v>
      </c>
      <c r="N28" s="325" t="s">
        <v>337</v>
      </c>
      <c r="O28" s="314" t="s">
        <v>221</v>
      </c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9.25" customHeight="1">
      <c r="A29" s="319">
        <v>24</v>
      </c>
      <c r="B29" s="322" t="s">
        <v>215</v>
      </c>
      <c r="C29" s="335" t="s">
        <v>338</v>
      </c>
      <c r="D29" s="309" t="s">
        <v>339</v>
      </c>
      <c r="E29" s="309" t="s">
        <v>340</v>
      </c>
      <c r="F29" s="308" t="s">
        <v>341</v>
      </c>
      <c r="G29" s="544" t="s">
        <v>342</v>
      </c>
      <c r="H29" s="326">
        <v>45575</v>
      </c>
      <c r="I29" s="311">
        <v>45619</v>
      </c>
      <c r="J29" s="333">
        <v>1</v>
      </c>
      <c r="K29" s="305" t="s">
        <v>342</v>
      </c>
      <c r="L29" s="335">
        <v>0</v>
      </c>
      <c r="M29" s="336">
        <v>1</v>
      </c>
      <c r="N29" s="325" t="s">
        <v>343</v>
      </c>
      <c r="O29" s="314" t="s">
        <v>221</v>
      </c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36.75" customHeight="1">
      <c r="A30" s="319">
        <v>25</v>
      </c>
      <c r="B30" s="322" t="s">
        <v>215</v>
      </c>
      <c r="C30" s="335" t="s">
        <v>344</v>
      </c>
      <c r="D30" s="309" t="s">
        <v>345</v>
      </c>
      <c r="E30" s="309" t="s">
        <v>346</v>
      </c>
      <c r="F30" s="308" t="s">
        <v>347</v>
      </c>
      <c r="G30" s="542">
        <v>45390500</v>
      </c>
      <c r="H30" s="311">
        <v>45567</v>
      </c>
      <c r="I30" s="311">
        <v>45596</v>
      </c>
      <c r="J30" s="333">
        <v>1</v>
      </c>
      <c r="K30" s="300">
        <v>45390500</v>
      </c>
      <c r="L30" s="308">
        <v>0</v>
      </c>
      <c r="M30" s="336">
        <v>1</v>
      </c>
      <c r="N30" s="325" t="s">
        <v>348</v>
      </c>
      <c r="O30" s="314" t="s">
        <v>221</v>
      </c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52.5" customHeight="1">
      <c r="A31" s="319">
        <v>26</v>
      </c>
      <c r="B31" s="322" t="s">
        <v>215</v>
      </c>
      <c r="C31" s="335" t="s">
        <v>349</v>
      </c>
      <c r="D31" s="309" t="s">
        <v>350</v>
      </c>
      <c r="E31" s="309" t="s">
        <v>351</v>
      </c>
      <c r="F31" s="312" t="s">
        <v>352</v>
      </c>
      <c r="G31" s="543">
        <v>32749928</v>
      </c>
      <c r="H31" s="311">
        <v>45713</v>
      </c>
      <c r="I31" s="311">
        <v>46003</v>
      </c>
      <c r="J31" s="333">
        <v>0</v>
      </c>
      <c r="K31" s="333">
        <v>0</v>
      </c>
      <c r="L31" s="333">
        <v>1</v>
      </c>
      <c r="M31" s="308">
        <v>0</v>
      </c>
      <c r="N31" s="339" t="s">
        <v>353</v>
      </c>
      <c r="O31" s="314" t="s">
        <v>26</v>
      </c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42.75" customHeight="1">
      <c r="A32" s="319">
        <v>27</v>
      </c>
      <c r="B32" s="322" t="s">
        <v>215</v>
      </c>
      <c r="C32" s="335" t="s">
        <v>354</v>
      </c>
      <c r="D32" s="309" t="s">
        <v>355</v>
      </c>
      <c r="E32" s="309" t="s">
        <v>356</v>
      </c>
      <c r="F32" s="312" t="s">
        <v>357</v>
      </c>
      <c r="G32" s="543">
        <v>26319000</v>
      </c>
      <c r="H32" s="311">
        <v>45712</v>
      </c>
      <c r="I32" s="311">
        <v>46011</v>
      </c>
      <c r="J32" s="333">
        <v>0</v>
      </c>
      <c r="K32" s="333">
        <v>0</v>
      </c>
      <c r="L32" s="333">
        <v>1</v>
      </c>
      <c r="M32" s="308">
        <v>0</v>
      </c>
      <c r="N32" s="340" t="s">
        <v>358</v>
      </c>
      <c r="O32" s="314" t="s">
        <v>26</v>
      </c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17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17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133" t="s">
        <v>359</v>
      </c>
      <c r="C35" s="133" t="s">
        <v>360</v>
      </c>
      <c r="D35" s="2"/>
      <c r="E35" s="2"/>
      <c r="F35" s="2"/>
      <c r="G35" s="17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133"/>
      <c r="C36" s="133" t="s">
        <v>361</v>
      </c>
      <c r="D36" s="2"/>
      <c r="E36" s="2"/>
      <c r="F36" s="2"/>
      <c r="G36" s="17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133"/>
      <c r="C37" s="134"/>
      <c r="D37" s="2"/>
      <c r="E37" s="2"/>
      <c r="F37" s="2"/>
      <c r="G37" s="17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17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17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17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17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17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17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17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17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17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17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17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17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17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17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17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17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17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17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17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17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17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17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17"/>
      <c r="H60" s="2"/>
      <c r="I60" s="2"/>
      <c r="J60" s="2"/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17"/>
      <c r="H61" s="2"/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27"/>
      <c r="B62" s="27"/>
      <c r="C62" s="27"/>
      <c r="D62" s="27"/>
      <c r="E62" s="31"/>
      <c r="F62" s="31"/>
      <c r="G62" s="32"/>
      <c r="H62" s="27"/>
      <c r="I62" s="31"/>
      <c r="J62" s="27"/>
      <c r="K62" s="27"/>
      <c r="L62" s="27"/>
      <c r="M62" s="27"/>
      <c r="N62" s="27"/>
      <c r="O62" s="27"/>
      <c r="P62" s="28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1:31" ht="15.75" customHeight="1">
      <c r="A63" s="27"/>
      <c r="B63" s="27"/>
      <c r="C63" s="27"/>
      <c r="D63" s="27"/>
      <c r="E63" s="31"/>
      <c r="F63" s="31"/>
      <c r="G63" s="32"/>
      <c r="H63" s="27"/>
      <c r="I63" s="31"/>
      <c r="J63" s="27"/>
      <c r="K63" s="27"/>
      <c r="L63" s="27"/>
      <c r="M63" s="27"/>
      <c r="N63" s="27"/>
      <c r="O63" s="27"/>
      <c r="P63" s="28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1:31" ht="15.75" customHeight="1">
      <c r="A64" s="27"/>
      <c r="B64" s="27"/>
      <c r="C64" s="27"/>
      <c r="D64" s="27"/>
      <c r="E64" s="31"/>
      <c r="F64" s="31"/>
      <c r="G64" s="32"/>
      <c r="H64" s="27"/>
      <c r="I64" s="31"/>
      <c r="J64" s="27"/>
      <c r="K64" s="27"/>
      <c r="L64" s="27"/>
      <c r="M64" s="27"/>
      <c r="N64" s="27"/>
      <c r="O64" s="27"/>
      <c r="P64" s="28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1:31" ht="15.75" customHeight="1">
      <c r="A65" s="27"/>
      <c r="B65" s="27"/>
      <c r="C65" s="27"/>
      <c r="D65" s="27"/>
      <c r="E65" s="31"/>
      <c r="F65" s="31"/>
      <c r="G65" s="32"/>
      <c r="H65" s="27"/>
      <c r="I65" s="31"/>
      <c r="J65" s="27"/>
      <c r="K65" s="27"/>
      <c r="L65" s="27"/>
      <c r="M65" s="27"/>
      <c r="N65" s="27"/>
      <c r="O65" s="27"/>
      <c r="P65" s="28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 ht="15.75" customHeight="1">
      <c r="A66" s="27"/>
      <c r="B66" s="27"/>
      <c r="C66" s="27"/>
      <c r="D66" s="27"/>
      <c r="E66" s="31"/>
      <c r="F66" s="31"/>
      <c r="G66" s="32"/>
      <c r="H66" s="27"/>
      <c r="I66" s="31"/>
      <c r="J66" s="27"/>
      <c r="K66" s="27"/>
      <c r="L66" s="27"/>
      <c r="M66" s="27"/>
      <c r="N66" s="27"/>
      <c r="O66" s="27"/>
      <c r="P66" s="28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1:31" ht="15.75" customHeight="1">
      <c r="A67" s="27"/>
      <c r="B67" s="27"/>
      <c r="C67" s="27"/>
      <c r="D67" s="27"/>
      <c r="E67" s="31"/>
      <c r="F67" s="31"/>
      <c r="G67" s="32"/>
      <c r="H67" s="27"/>
      <c r="I67" s="31"/>
      <c r="J67" s="27"/>
      <c r="K67" s="27"/>
      <c r="L67" s="27"/>
      <c r="M67" s="27"/>
      <c r="N67" s="27"/>
      <c r="O67" s="27"/>
      <c r="P67" s="28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1:31" ht="15.75" customHeight="1">
      <c r="A68" s="27"/>
      <c r="B68" s="27"/>
      <c r="C68" s="27"/>
      <c r="D68" s="27"/>
      <c r="E68" s="31"/>
      <c r="F68" s="31"/>
      <c r="G68" s="32"/>
      <c r="H68" s="27"/>
      <c r="I68" s="31"/>
      <c r="J68" s="27"/>
      <c r="K68" s="27"/>
      <c r="L68" s="27"/>
      <c r="M68" s="27"/>
      <c r="N68" s="27"/>
      <c r="O68" s="27"/>
      <c r="P68" s="2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1:31" ht="15.75" customHeight="1">
      <c r="A69" s="27"/>
      <c r="B69" s="27"/>
      <c r="C69" s="27"/>
      <c r="D69" s="27"/>
      <c r="E69" s="31"/>
      <c r="F69" s="31"/>
      <c r="G69" s="32"/>
      <c r="H69" s="27"/>
      <c r="I69" s="31"/>
      <c r="J69" s="27"/>
      <c r="K69" s="27"/>
      <c r="L69" s="27"/>
      <c r="M69" s="27"/>
      <c r="N69" s="27"/>
      <c r="O69" s="27"/>
      <c r="P69" s="28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1:31" ht="15.75" customHeight="1">
      <c r="A70" s="27"/>
      <c r="B70" s="27"/>
      <c r="C70" s="27"/>
      <c r="D70" s="27"/>
      <c r="E70" s="31"/>
      <c r="F70" s="31"/>
      <c r="G70" s="32"/>
      <c r="H70" s="27"/>
      <c r="I70" s="31"/>
      <c r="J70" s="27"/>
      <c r="K70" s="27"/>
      <c r="L70" s="27"/>
      <c r="M70" s="27"/>
      <c r="N70" s="27"/>
      <c r="O70" s="27"/>
      <c r="P70" s="28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1:31" ht="15.75" customHeight="1">
      <c r="A71" s="27"/>
      <c r="B71" s="27"/>
      <c r="C71" s="27"/>
      <c r="D71" s="27"/>
      <c r="E71" s="31"/>
      <c r="F71" s="31"/>
      <c r="G71" s="32"/>
      <c r="H71" s="27"/>
      <c r="I71" s="31"/>
      <c r="J71" s="27"/>
      <c r="K71" s="27"/>
      <c r="L71" s="27"/>
      <c r="M71" s="27"/>
      <c r="N71" s="27"/>
      <c r="O71" s="27"/>
      <c r="P71" s="28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1:31" ht="15.75" customHeight="1">
      <c r="A72" s="27"/>
      <c r="B72" s="27"/>
      <c r="C72" s="27"/>
      <c r="D72" s="27"/>
      <c r="E72" s="31"/>
      <c r="F72" s="31"/>
      <c r="G72" s="32"/>
      <c r="H72" s="27"/>
      <c r="I72" s="31"/>
      <c r="J72" s="27"/>
      <c r="K72" s="27"/>
      <c r="L72" s="27"/>
      <c r="M72" s="27"/>
      <c r="N72" s="27"/>
      <c r="O72" s="27"/>
      <c r="P72" s="28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1:31" ht="15.75" customHeight="1">
      <c r="A73" s="27"/>
      <c r="B73" s="27"/>
      <c r="C73" s="27"/>
      <c r="D73" s="27"/>
      <c r="E73" s="31"/>
      <c r="F73" s="31"/>
      <c r="G73" s="32"/>
      <c r="H73" s="27"/>
      <c r="I73" s="31"/>
      <c r="J73" s="27"/>
      <c r="K73" s="27"/>
      <c r="L73" s="27"/>
      <c r="M73" s="27"/>
      <c r="N73" s="27"/>
      <c r="O73" s="27"/>
      <c r="P73" s="28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1:31" ht="15.75" customHeight="1">
      <c r="A74" s="27"/>
      <c r="B74" s="27"/>
      <c r="C74" s="27"/>
      <c r="D74" s="27"/>
      <c r="E74" s="31"/>
      <c r="F74" s="31"/>
      <c r="G74" s="32"/>
      <c r="H74" s="27"/>
      <c r="I74" s="31"/>
      <c r="J74" s="27"/>
      <c r="K74" s="27"/>
      <c r="L74" s="27"/>
      <c r="M74" s="27"/>
      <c r="N74" s="27"/>
      <c r="O74" s="27"/>
      <c r="P74" s="28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1:31" ht="15.75" customHeight="1">
      <c r="A75" s="27"/>
      <c r="B75" s="27"/>
      <c r="C75" s="27"/>
      <c r="D75" s="27"/>
      <c r="E75" s="31"/>
      <c r="F75" s="31"/>
      <c r="G75" s="32"/>
      <c r="H75" s="27"/>
      <c r="I75" s="31"/>
      <c r="J75" s="27"/>
      <c r="K75" s="27"/>
      <c r="L75" s="27"/>
      <c r="M75" s="27"/>
      <c r="N75" s="27"/>
      <c r="O75" s="27"/>
      <c r="P75" s="28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1:31" ht="15.75" customHeight="1">
      <c r="A76" s="27"/>
      <c r="B76" s="27"/>
      <c r="C76" s="27"/>
      <c r="D76" s="27"/>
      <c r="E76" s="31"/>
      <c r="F76" s="31"/>
      <c r="G76" s="32"/>
      <c r="H76" s="27"/>
      <c r="I76" s="31"/>
      <c r="J76" s="27"/>
      <c r="K76" s="27"/>
      <c r="L76" s="27"/>
      <c r="M76" s="27"/>
      <c r="N76" s="27"/>
      <c r="O76" s="27"/>
      <c r="P76" s="28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ht="15.75" customHeight="1">
      <c r="A77" s="27"/>
      <c r="B77" s="27"/>
      <c r="C77" s="27"/>
      <c r="D77" s="27"/>
      <c r="E77" s="31"/>
      <c r="F77" s="31"/>
      <c r="G77" s="32"/>
      <c r="H77" s="27"/>
      <c r="I77" s="31"/>
      <c r="J77" s="27"/>
      <c r="K77" s="27"/>
      <c r="L77" s="27"/>
      <c r="M77" s="27"/>
      <c r="N77" s="27"/>
      <c r="O77" s="27"/>
      <c r="P77" s="28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1:31" ht="15.75" customHeight="1">
      <c r="A78" s="27"/>
      <c r="B78" s="27"/>
      <c r="C78" s="27"/>
      <c r="D78" s="27"/>
      <c r="E78" s="31"/>
      <c r="F78" s="31"/>
      <c r="G78" s="32"/>
      <c r="H78" s="27"/>
      <c r="I78" s="31"/>
      <c r="J78" s="27"/>
      <c r="K78" s="27"/>
      <c r="L78" s="27"/>
      <c r="M78" s="27"/>
      <c r="N78" s="27"/>
      <c r="O78" s="27"/>
      <c r="P78" s="2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1:31" ht="15.75" customHeight="1">
      <c r="A79" s="27"/>
      <c r="B79" s="27"/>
      <c r="C79" s="27"/>
      <c r="D79" s="27"/>
      <c r="E79" s="31"/>
      <c r="F79" s="31"/>
      <c r="G79" s="32"/>
      <c r="H79" s="27"/>
      <c r="I79" s="31"/>
      <c r="J79" s="27"/>
      <c r="K79" s="27"/>
      <c r="L79" s="27"/>
      <c r="M79" s="27"/>
      <c r="N79" s="27"/>
      <c r="O79" s="27"/>
      <c r="P79" s="28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1:31" ht="15.75" customHeight="1">
      <c r="A80" s="27"/>
      <c r="B80" s="27"/>
      <c r="C80" s="27"/>
      <c r="D80" s="27"/>
      <c r="E80" s="31"/>
      <c r="F80" s="31"/>
      <c r="G80" s="32"/>
      <c r="H80" s="27"/>
      <c r="I80" s="31"/>
      <c r="J80" s="27"/>
      <c r="K80" s="27"/>
      <c r="L80" s="27"/>
      <c r="M80" s="27"/>
      <c r="N80" s="27"/>
      <c r="O80" s="27"/>
      <c r="P80" s="28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1:31" ht="15.75" customHeight="1">
      <c r="A81" s="27"/>
      <c r="B81" s="27"/>
      <c r="C81" s="27"/>
      <c r="D81" s="27"/>
      <c r="E81" s="31"/>
      <c r="F81" s="31"/>
      <c r="G81" s="32"/>
      <c r="H81" s="27"/>
      <c r="I81" s="31"/>
      <c r="J81" s="27"/>
      <c r="K81" s="27"/>
      <c r="L81" s="27"/>
      <c r="M81" s="27"/>
      <c r="N81" s="27"/>
      <c r="O81" s="27"/>
      <c r="P81" s="28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31" ht="15.75" customHeight="1">
      <c r="A82" s="27"/>
      <c r="B82" s="27"/>
      <c r="C82" s="27"/>
      <c r="D82" s="27"/>
      <c r="E82" s="31"/>
      <c r="F82" s="31"/>
      <c r="G82" s="32"/>
      <c r="H82" s="27"/>
      <c r="I82" s="31"/>
      <c r="J82" s="27"/>
      <c r="K82" s="27"/>
      <c r="L82" s="27"/>
      <c r="M82" s="27"/>
      <c r="N82" s="27"/>
      <c r="O82" s="27"/>
      <c r="P82" s="28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31" ht="15.75" customHeight="1">
      <c r="A83" s="27"/>
      <c r="B83" s="27"/>
      <c r="C83" s="27"/>
      <c r="D83" s="27"/>
      <c r="E83" s="31"/>
      <c r="F83" s="31"/>
      <c r="G83" s="32"/>
      <c r="H83" s="27"/>
      <c r="I83" s="31"/>
      <c r="J83" s="27"/>
      <c r="K83" s="27"/>
      <c r="L83" s="27"/>
      <c r="M83" s="27"/>
      <c r="N83" s="27"/>
      <c r="O83" s="27"/>
      <c r="P83" s="28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31" ht="15.75" customHeight="1">
      <c r="A84" s="27"/>
      <c r="B84" s="27"/>
      <c r="C84" s="27"/>
      <c r="D84" s="27"/>
      <c r="E84" s="31"/>
      <c r="F84" s="31"/>
      <c r="G84" s="32"/>
      <c r="H84" s="27"/>
      <c r="I84" s="31"/>
      <c r="J84" s="27"/>
      <c r="K84" s="27"/>
      <c r="L84" s="27"/>
      <c r="M84" s="27"/>
      <c r="N84" s="27"/>
      <c r="O84" s="27"/>
      <c r="P84" s="28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31" ht="15.75" customHeight="1">
      <c r="A85" s="27"/>
      <c r="B85" s="27"/>
      <c r="C85" s="27"/>
      <c r="D85" s="27"/>
      <c r="E85" s="31"/>
      <c r="F85" s="31"/>
      <c r="G85" s="32"/>
      <c r="H85" s="27"/>
      <c r="I85" s="31"/>
      <c r="J85" s="27"/>
      <c r="K85" s="27"/>
      <c r="L85" s="27"/>
      <c r="M85" s="27"/>
      <c r="N85" s="27"/>
      <c r="O85" s="27"/>
      <c r="P85" s="28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31" ht="15.75" customHeight="1">
      <c r="A86" s="27"/>
      <c r="B86" s="27"/>
      <c r="C86" s="27"/>
      <c r="D86" s="27"/>
      <c r="E86" s="31"/>
      <c r="F86" s="31"/>
      <c r="G86" s="32"/>
      <c r="H86" s="27"/>
      <c r="I86" s="31"/>
      <c r="J86" s="27"/>
      <c r="K86" s="27"/>
      <c r="L86" s="27"/>
      <c r="M86" s="27"/>
      <c r="N86" s="27"/>
      <c r="O86" s="27"/>
      <c r="P86" s="28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1:31" ht="15.75" customHeight="1">
      <c r="A87" s="27"/>
      <c r="B87" s="27"/>
      <c r="C87" s="27"/>
      <c r="D87" s="27"/>
      <c r="E87" s="31"/>
      <c r="F87" s="31"/>
      <c r="G87" s="32"/>
      <c r="H87" s="27"/>
      <c r="I87" s="31"/>
      <c r="J87" s="27"/>
      <c r="K87" s="27"/>
      <c r="L87" s="27"/>
      <c r="M87" s="27"/>
      <c r="N87" s="27"/>
      <c r="O87" s="27"/>
      <c r="P87" s="28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31" ht="15.75" customHeight="1">
      <c r="A88" s="27"/>
      <c r="B88" s="27"/>
      <c r="C88" s="27"/>
      <c r="D88" s="27"/>
      <c r="E88" s="31"/>
      <c r="F88" s="31"/>
      <c r="G88" s="32"/>
      <c r="H88" s="27"/>
      <c r="I88" s="31"/>
      <c r="J88" s="27"/>
      <c r="K88" s="27"/>
      <c r="L88" s="27"/>
      <c r="M88" s="27"/>
      <c r="N88" s="27"/>
      <c r="O88" s="27"/>
      <c r="P88" s="2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31" ht="15.75" customHeight="1">
      <c r="A89" s="27"/>
      <c r="B89" s="27"/>
      <c r="C89" s="27"/>
      <c r="D89" s="27"/>
      <c r="E89" s="31"/>
      <c r="F89" s="31"/>
      <c r="G89" s="32"/>
      <c r="H89" s="27"/>
      <c r="I89" s="31"/>
      <c r="J89" s="27"/>
      <c r="K89" s="27"/>
      <c r="L89" s="27"/>
      <c r="M89" s="27"/>
      <c r="N89" s="27"/>
      <c r="O89" s="27"/>
      <c r="P89" s="28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31" ht="15.75" customHeight="1">
      <c r="A90" s="27"/>
      <c r="B90" s="27"/>
      <c r="C90" s="27"/>
      <c r="D90" s="27"/>
      <c r="E90" s="31"/>
      <c r="F90" s="31"/>
      <c r="G90" s="32"/>
      <c r="H90" s="27"/>
      <c r="I90" s="31"/>
      <c r="J90" s="27"/>
      <c r="K90" s="27"/>
      <c r="L90" s="27"/>
      <c r="M90" s="27"/>
      <c r="N90" s="27"/>
      <c r="O90" s="27"/>
      <c r="P90" s="28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31" ht="15.75" customHeight="1">
      <c r="A91" s="27"/>
      <c r="B91" s="27"/>
      <c r="C91" s="27"/>
      <c r="D91" s="27"/>
      <c r="E91" s="31"/>
      <c r="F91" s="31"/>
      <c r="G91" s="32"/>
      <c r="H91" s="27"/>
      <c r="I91" s="31"/>
      <c r="J91" s="27"/>
      <c r="K91" s="27"/>
      <c r="L91" s="27"/>
      <c r="M91" s="27"/>
      <c r="N91" s="27"/>
      <c r="O91" s="27"/>
      <c r="P91" s="28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31" ht="15.75" customHeight="1">
      <c r="A92" s="27"/>
      <c r="B92" s="27"/>
      <c r="C92" s="27"/>
      <c r="D92" s="27"/>
      <c r="E92" s="31"/>
      <c r="F92" s="31"/>
      <c r="G92" s="32"/>
      <c r="H92" s="27"/>
      <c r="I92" s="31"/>
      <c r="J92" s="27"/>
      <c r="K92" s="27"/>
      <c r="L92" s="27"/>
      <c r="M92" s="27"/>
      <c r="N92" s="27"/>
      <c r="O92" s="27"/>
      <c r="P92" s="28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31" ht="15.75" customHeight="1">
      <c r="A93" s="27"/>
      <c r="B93" s="27"/>
      <c r="C93" s="27"/>
      <c r="D93" s="27"/>
      <c r="E93" s="31"/>
      <c r="F93" s="31"/>
      <c r="G93" s="32"/>
      <c r="H93" s="27"/>
      <c r="I93" s="31"/>
      <c r="J93" s="27"/>
      <c r="K93" s="27"/>
      <c r="L93" s="27"/>
      <c r="M93" s="27"/>
      <c r="N93" s="27"/>
      <c r="O93" s="27"/>
      <c r="P93" s="28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31" ht="15.75" customHeight="1">
      <c r="A94" s="27"/>
      <c r="B94" s="27"/>
      <c r="C94" s="27"/>
      <c r="D94" s="27"/>
      <c r="E94" s="31"/>
      <c r="F94" s="31"/>
      <c r="G94" s="32"/>
      <c r="H94" s="27"/>
      <c r="I94" s="31"/>
      <c r="J94" s="27"/>
      <c r="K94" s="27"/>
      <c r="L94" s="27"/>
      <c r="M94" s="27"/>
      <c r="N94" s="27"/>
      <c r="O94" s="27"/>
      <c r="P94" s="28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31" ht="15.75" customHeight="1">
      <c r="A95" s="27"/>
      <c r="B95" s="27"/>
      <c r="C95" s="27"/>
      <c r="D95" s="27"/>
      <c r="E95" s="31"/>
      <c r="F95" s="31"/>
      <c r="G95" s="32"/>
      <c r="H95" s="27"/>
      <c r="I95" s="31"/>
      <c r="J95" s="27"/>
      <c r="K95" s="27"/>
      <c r="L95" s="27"/>
      <c r="M95" s="27"/>
      <c r="N95" s="27"/>
      <c r="O95" s="27"/>
      <c r="P95" s="28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31" ht="15.75" customHeight="1">
      <c r="A96" s="27"/>
      <c r="B96" s="27"/>
      <c r="C96" s="27"/>
      <c r="D96" s="27"/>
      <c r="E96" s="31"/>
      <c r="F96" s="31"/>
      <c r="G96" s="32"/>
      <c r="H96" s="27"/>
      <c r="I96" s="31"/>
      <c r="J96" s="27"/>
      <c r="K96" s="27"/>
      <c r="L96" s="27"/>
      <c r="M96" s="27"/>
      <c r="N96" s="27"/>
      <c r="O96" s="27"/>
      <c r="P96" s="28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1:31" ht="15.75" customHeight="1">
      <c r="A97" s="27"/>
      <c r="B97" s="27"/>
      <c r="C97" s="27"/>
      <c r="D97" s="27"/>
      <c r="E97" s="31"/>
      <c r="F97" s="31"/>
      <c r="G97" s="32"/>
      <c r="H97" s="27"/>
      <c r="I97" s="31"/>
      <c r="J97" s="27"/>
      <c r="K97" s="27"/>
      <c r="L97" s="27"/>
      <c r="M97" s="27"/>
      <c r="N97" s="27"/>
      <c r="O97" s="27"/>
      <c r="P97" s="28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1:31" ht="15.75" customHeight="1">
      <c r="A98" s="27"/>
      <c r="B98" s="27"/>
      <c r="C98" s="27"/>
      <c r="D98" s="27"/>
      <c r="E98" s="31"/>
      <c r="F98" s="31"/>
      <c r="G98" s="32"/>
      <c r="H98" s="27"/>
      <c r="I98" s="31"/>
      <c r="J98" s="27"/>
      <c r="K98" s="27"/>
      <c r="L98" s="27"/>
      <c r="M98" s="27"/>
      <c r="N98" s="27"/>
      <c r="O98" s="27"/>
      <c r="P98" s="2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1:31" ht="15.75" customHeight="1">
      <c r="A99" s="27"/>
      <c r="B99" s="27"/>
      <c r="C99" s="27"/>
      <c r="D99" s="27"/>
      <c r="E99" s="31"/>
      <c r="F99" s="31"/>
      <c r="G99" s="32"/>
      <c r="H99" s="27"/>
      <c r="I99" s="31"/>
      <c r="J99" s="27"/>
      <c r="K99" s="27"/>
      <c r="L99" s="27"/>
      <c r="M99" s="27"/>
      <c r="N99" s="27"/>
      <c r="O99" s="27"/>
      <c r="P99" s="28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1:31" ht="15.75" customHeight="1">
      <c r="A100" s="27"/>
      <c r="B100" s="27"/>
      <c r="C100" s="27"/>
      <c r="D100" s="27"/>
      <c r="E100" s="31"/>
      <c r="F100" s="31"/>
      <c r="G100" s="32"/>
      <c r="H100" s="27"/>
      <c r="I100" s="31"/>
      <c r="J100" s="27"/>
      <c r="K100" s="27"/>
      <c r="L100" s="27"/>
      <c r="M100" s="27"/>
      <c r="N100" s="27"/>
      <c r="O100" s="27"/>
      <c r="P100" s="28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1:31" ht="15.75" customHeight="1">
      <c r="A101" s="27"/>
      <c r="B101" s="27"/>
      <c r="C101" s="27"/>
      <c r="D101" s="27"/>
      <c r="E101" s="31"/>
      <c r="F101" s="31"/>
      <c r="G101" s="32"/>
      <c r="H101" s="27"/>
      <c r="I101" s="31"/>
      <c r="J101" s="27"/>
      <c r="K101" s="27"/>
      <c r="L101" s="27"/>
      <c r="M101" s="27"/>
      <c r="N101" s="27"/>
      <c r="O101" s="27"/>
      <c r="P101" s="28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1:31" ht="15.75" customHeight="1">
      <c r="A102" s="27"/>
      <c r="B102" s="27"/>
      <c r="C102" s="27"/>
      <c r="D102" s="27"/>
      <c r="E102" s="31"/>
      <c r="F102" s="31"/>
      <c r="G102" s="32"/>
      <c r="H102" s="27"/>
      <c r="I102" s="31"/>
      <c r="J102" s="27"/>
      <c r="K102" s="27"/>
      <c r="L102" s="27"/>
      <c r="M102" s="27"/>
      <c r="N102" s="27"/>
      <c r="O102" s="27"/>
      <c r="P102" s="28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1:31" ht="15.75" customHeight="1">
      <c r="A103" s="27"/>
      <c r="B103" s="27"/>
      <c r="C103" s="27"/>
      <c r="D103" s="27"/>
      <c r="E103" s="31"/>
      <c r="F103" s="31"/>
      <c r="G103" s="32"/>
      <c r="H103" s="27"/>
      <c r="I103" s="31"/>
      <c r="J103" s="27"/>
      <c r="K103" s="27"/>
      <c r="L103" s="27"/>
      <c r="M103" s="27"/>
      <c r="N103" s="27"/>
      <c r="O103" s="27"/>
      <c r="P103" s="28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1:31" ht="15.75" customHeight="1">
      <c r="A104" s="27"/>
      <c r="B104" s="27"/>
      <c r="C104" s="27"/>
      <c r="D104" s="27"/>
      <c r="E104" s="31"/>
      <c r="F104" s="31"/>
      <c r="G104" s="32"/>
      <c r="H104" s="27"/>
      <c r="I104" s="31"/>
      <c r="J104" s="27"/>
      <c r="K104" s="27"/>
      <c r="L104" s="27"/>
      <c r="M104" s="27"/>
      <c r="N104" s="27"/>
      <c r="O104" s="27"/>
      <c r="P104" s="28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1:31" ht="15.75" customHeight="1">
      <c r="A105" s="27"/>
      <c r="B105" s="27"/>
      <c r="C105" s="27"/>
      <c r="D105" s="27"/>
      <c r="E105" s="31"/>
      <c r="F105" s="31"/>
      <c r="G105" s="32"/>
      <c r="H105" s="27"/>
      <c r="I105" s="31"/>
      <c r="J105" s="27"/>
      <c r="K105" s="27"/>
      <c r="L105" s="27"/>
      <c r="M105" s="27"/>
      <c r="N105" s="27"/>
      <c r="O105" s="27"/>
      <c r="P105" s="28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1:31" ht="15.75" customHeight="1">
      <c r="A106" s="27"/>
      <c r="B106" s="27"/>
      <c r="C106" s="27"/>
      <c r="D106" s="27"/>
      <c r="E106" s="31"/>
      <c r="F106" s="31"/>
      <c r="G106" s="32"/>
      <c r="H106" s="27"/>
      <c r="I106" s="31"/>
      <c r="J106" s="27"/>
      <c r="K106" s="27"/>
      <c r="L106" s="27"/>
      <c r="M106" s="27"/>
      <c r="N106" s="27"/>
      <c r="O106" s="27"/>
      <c r="P106" s="28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1:31" ht="15.75" customHeight="1">
      <c r="A107" s="27"/>
      <c r="B107" s="27"/>
      <c r="C107" s="27"/>
      <c r="D107" s="27"/>
      <c r="E107" s="31"/>
      <c r="F107" s="31"/>
      <c r="G107" s="32"/>
      <c r="H107" s="27"/>
      <c r="I107" s="31"/>
      <c r="J107" s="27"/>
      <c r="K107" s="27"/>
      <c r="L107" s="27"/>
      <c r="M107" s="27"/>
      <c r="N107" s="27"/>
      <c r="O107" s="27"/>
      <c r="P107" s="28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1:31" ht="15.75" customHeight="1">
      <c r="A108" s="27"/>
      <c r="B108" s="27"/>
      <c r="C108" s="27"/>
      <c r="D108" s="27"/>
      <c r="E108" s="31"/>
      <c r="F108" s="31"/>
      <c r="G108" s="32"/>
      <c r="H108" s="27"/>
      <c r="I108" s="31"/>
      <c r="J108" s="27"/>
      <c r="K108" s="27"/>
      <c r="L108" s="27"/>
      <c r="M108" s="27"/>
      <c r="N108" s="27"/>
      <c r="O108" s="27"/>
      <c r="P108" s="28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1:31" ht="15.75" customHeight="1">
      <c r="A109" s="27"/>
      <c r="B109" s="27"/>
      <c r="C109" s="27"/>
      <c r="D109" s="27"/>
      <c r="E109" s="31"/>
      <c r="F109" s="31"/>
      <c r="G109" s="32"/>
      <c r="H109" s="27"/>
      <c r="I109" s="31"/>
      <c r="J109" s="27"/>
      <c r="K109" s="27"/>
      <c r="L109" s="27"/>
      <c r="M109" s="27"/>
      <c r="N109" s="27"/>
      <c r="O109" s="27"/>
      <c r="P109" s="28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1:31" ht="15.75" customHeight="1">
      <c r="A110" s="27"/>
      <c r="B110" s="27"/>
      <c r="C110" s="27"/>
      <c r="D110" s="27"/>
      <c r="E110" s="31"/>
      <c r="F110" s="31"/>
      <c r="G110" s="32"/>
      <c r="H110" s="27"/>
      <c r="I110" s="31"/>
      <c r="J110" s="27"/>
      <c r="K110" s="27"/>
      <c r="L110" s="27"/>
      <c r="M110" s="27"/>
      <c r="N110" s="27"/>
      <c r="O110" s="27"/>
      <c r="P110" s="28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1:31" ht="15.75" customHeight="1">
      <c r="A111" s="27"/>
      <c r="B111" s="27"/>
      <c r="C111" s="27"/>
      <c r="D111" s="27"/>
      <c r="E111" s="31"/>
      <c r="F111" s="31"/>
      <c r="G111" s="32"/>
      <c r="H111" s="27"/>
      <c r="I111" s="31"/>
      <c r="J111" s="27"/>
      <c r="K111" s="27"/>
      <c r="L111" s="27"/>
      <c r="M111" s="27"/>
      <c r="N111" s="27"/>
      <c r="O111" s="27"/>
      <c r="P111" s="28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ht="15.75" customHeight="1">
      <c r="A112" s="27"/>
      <c r="B112" s="27"/>
      <c r="C112" s="27"/>
      <c r="D112" s="27"/>
      <c r="E112" s="31"/>
      <c r="F112" s="31"/>
      <c r="G112" s="32"/>
      <c r="H112" s="27"/>
      <c r="I112" s="31"/>
      <c r="J112" s="27"/>
      <c r="K112" s="27"/>
      <c r="L112" s="27"/>
      <c r="M112" s="27"/>
      <c r="N112" s="27"/>
      <c r="O112" s="27"/>
      <c r="P112" s="28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1:31" ht="15.75" customHeight="1">
      <c r="A113" s="27"/>
      <c r="B113" s="27"/>
      <c r="C113" s="27"/>
      <c r="D113" s="27"/>
      <c r="E113" s="31"/>
      <c r="F113" s="31"/>
      <c r="G113" s="32"/>
      <c r="H113" s="27"/>
      <c r="I113" s="31"/>
      <c r="J113" s="27"/>
      <c r="K113" s="27"/>
      <c r="L113" s="27"/>
      <c r="M113" s="27"/>
      <c r="N113" s="27"/>
      <c r="O113" s="27"/>
      <c r="P113" s="28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31" ht="15.75" customHeight="1">
      <c r="A114" s="27"/>
      <c r="B114" s="27"/>
      <c r="C114" s="27"/>
      <c r="D114" s="27"/>
      <c r="E114" s="31"/>
      <c r="F114" s="31"/>
      <c r="G114" s="32"/>
      <c r="H114" s="27"/>
      <c r="I114" s="31"/>
      <c r="J114" s="27"/>
      <c r="K114" s="27"/>
      <c r="L114" s="27"/>
      <c r="M114" s="27"/>
      <c r="N114" s="27"/>
      <c r="O114" s="27"/>
      <c r="P114" s="28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1:31" ht="15.75" customHeight="1">
      <c r="A115" s="27"/>
      <c r="B115" s="27"/>
      <c r="C115" s="27"/>
      <c r="D115" s="27"/>
      <c r="E115" s="31"/>
      <c r="F115" s="31"/>
      <c r="G115" s="32"/>
      <c r="H115" s="27"/>
      <c r="I115" s="31"/>
      <c r="J115" s="27"/>
      <c r="K115" s="27"/>
      <c r="L115" s="27"/>
      <c r="M115" s="27"/>
      <c r="N115" s="27"/>
      <c r="O115" s="27"/>
      <c r="P115" s="28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1:31" ht="15.75" customHeight="1">
      <c r="A116" s="27"/>
      <c r="B116" s="27"/>
      <c r="C116" s="27"/>
      <c r="D116" s="27"/>
      <c r="E116" s="31"/>
      <c r="F116" s="31"/>
      <c r="G116" s="32"/>
      <c r="H116" s="27"/>
      <c r="I116" s="31"/>
      <c r="J116" s="27"/>
      <c r="K116" s="27"/>
      <c r="L116" s="27"/>
      <c r="M116" s="27"/>
      <c r="N116" s="27"/>
      <c r="O116" s="27"/>
      <c r="P116" s="28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31" ht="15.75" customHeight="1">
      <c r="A117" s="27"/>
      <c r="B117" s="27"/>
      <c r="C117" s="27"/>
      <c r="D117" s="27"/>
      <c r="E117" s="31"/>
      <c r="F117" s="31"/>
      <c r="G117" s="32"/>
      <c r="H117" s="27"/>
      <c r="I117" s="31"/>
      <c r="J117" s="27"/>
      <c r="K117" s="27"/>
      <c r="L117" s="27"/>
      <c r="M117" s="27"/>
      <c r="N117" s="27"/>
      <c r="O117" s="27"/>
      <c r="P117" s="28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31" ht="15.75" customHeight="1">
      <c r="A118" s="27"/>
      <c r="B118" s="27"/>
      <c r="C118" s="27"/>
      <c r="D118" s="27"/>
      <c r="E118" s="31"/>
      <c r="F118" s="31"/>
      <c r="G118" s="32"/>
      <c r="H118" s="27"/>
      <c r="I118" s="31"/>
      <c r="J118" s="27"/>
      <c r="K118" s="27"/>
      <c r="L118" s="27"/>
      <c r="M118" s="27"/>
      <c r="N118" s="27"/>
      <c r="O118" s="27"/>
      <c r="P118" s="28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31" ht="15.75" customHeight="1">
      <c r="A119" s="27"/>
      <c r="B119" s="27"/>
      <c r="C119" s="27"/>
      <c r="D119" s="27"/>
      <c r="E119" s="31"/>
      <c r="F119" s="31"/>
      <c r="G119" s="32"/>
      <c r="H119" s="27"/>
      <c r="I119" s="31"/>
      <c r="J119" s="27"/>
      <c r="K119" s="27"/>
      <c r="L119" s="27"/>
      <c r="M119" s="27"/>
      <c r="N119" s="27"/>
      <c r="O119" s="27"/>
      <c r="P119" s="28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31" ht="15.75" customHeight="1">
      <c r="A120" s="27"/>
      <c r="B120" s="27"/>
      <c r="C120" s="27"/>
      <c r="D120" s="27"/>
      <c r="E120" s="31"/>
      <c r="F120" s="31"/>
      <c r="G120" s="32"/>
      <c r="H120" s="27"/>
      <c r="I120" s="31"/>
      <c r="J120" s="27"/>
      <c r="K120" s="27"/>
      <c r="L120" s="27"/>
      <c r="M120" s="27"/>
      <c r="N120" s="27"/>
      <c r="O120" s="27"/>
      <c r="P120" s="28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31" ht="15.75" customHeight="1">
      <c r="A121" s="27"/>
      <c r="B121" s="27"/>
      <c r="C121" s="27"/>
      <c r="D121" s="27"/>
      <c r="E121" s="31"/>
      <c r="F121" s="31"/>
      <c r="G121" s="32"/>
      <c r="H121" s="27"/>
      <c r="I121" s="31"/>
      <c r="J121" s="27"/>
      <c r="K121" s="27"/>
      <c r="L121" s="27"/>
      <c r="M121" s="27"/>
      <c r="N121" s="27"/>
      <c r="O121" s="27"/>
      <c r="P121" s="28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31" ht="15.75" customHeight="1">
      <c r="A122" s="27"/>
      <c r="B122" s="27"/>
      <c r="C122" s="27"/>
      <c r="D122" s="27"/>
      <c r="E122" s="31"/>
      <c r="F122" s="31"/>
      <c r="G122" s="32"/>
      <c r="H122" s="27"/>
      <c r="I122" s="31"/>
      <c r="J122" s="27"/>
      <c r="K122" s="27"/>
      <c r="L122" s="27"/>
      <c r="M122" s="27"/>
      <c r="N122" s="27"/>
      <c r="O122" s="27"/>
      <c r="P122" s="28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1:31" ht="15.75" customHeight="1">
      <c r="A123" s="27"/>
      <c r="B123" s="27"/>
      <c r="C123" s="27"/>
      <c r="D123" s="27"/>
      <c r="E123" s="31"/>
      <c r="F123" s="31"/>
      <c r="G123" s="32"/>
      <c r="H123" s="27"/>
      <c r="I123" s="31"/>
      <c r="J123" s="27"/>
      <c r="K123" s="27"/>
      <c r="L123" s="27"/>
      <c r="M123" s="27"/>
      <c r="N123" s="27"/>
      <c r="O123" s="27"/>
      <c r="P123" s="28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1:31" ht="15.75" customHeight="1">
      <c r="A124" s="27"/>
      <c r="B124" s="27"/>
      <c r="C124" s="27"/>
      <c r="D124" s="27"/>
      <c r="E124" s="31"/>
      <c r="F124" s="31"/>
      <c r="G124" s="32"/>
      <c r="H124" s="27"/>
      <c r="I124" s="31"/>
      <c r="J124" s="27"/>
      <c r="K124" s="27"/>
      <c r="L124" s="27"/>
      <c r="M124" s="27"/>
      <c r="N124" s="27"/>
      <c r="O124" s="27"/>
      <c r="P124" s="28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1:31" ht="15.75" customHeight="1">
      <c r="A125" s="27"/>
      <c r="B125" s="27"/>
      <c r="C125" s="27"/>
      <c r="D125" s="27"/>
      <c r="E125" s="31"/>
      <c r="F125" s="31"/>
      <c r="G125" s="32"/>
      <c r="H125" s="27"/>
      <c r="I125" s="31"/>
      <c r="J125" s="27"/>
      <c r="K125" s="27"/>
      <c r="L125" s="27"/>
      <c r="M125" s="27"/>
      <c r="N125" s="27"/>
      <c r="O125" s="27"/>
      <c r="P125" s="28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1:31" ht="15.75" customHeight="1">
      <c r="A126" s="27"/>
      <c r="B126" s="27"/>
      <c r="C126" s="27"/>
      <c r="D126" s="27"/>
      <c r="E126" s="31"/>
      <c r="F126" s="31"/>
      <c r="G126" s="32"/>
      <c r="H126" s="27"/>
      <c r="I126" s="31"/>
      <c r="J126" s="27"/>
      <c r="K126" s="27"/>
      <c r="L126" s="27"/>
      <c r="M126" s="27"/>
      <c r="N126" s="27"/>
      <c r="O126" s="27"/>
      <c r="P126" s="28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1:31" ht="15.75" customHeight="1">
      <c r="A127" s="27"/>
      <c r="B127" s="27"/>
      <c r="C127" s="27"/>
      <c r="D127" s="27"/>
      <c r="E127" s="31"/>
      <c r="F127" s="31"/>
      <c r="G127" s="32"/>
      <c r="H127" s="27"/>
      <c r="I127" s="31"/>
      <c r="J127" s="27"/>
      <c r="K127" s="27"/>
      <c r="L127" s="27"/>
      <c r="M127" s="27"/>
      <c r="N127" s="27"/>
      <c r="O127" s="27"/>
      <c r="P127" s="28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1:31" ht="15.75" customHeight="1">
      <c r="A128" s="27"/>
      <c r="B128" s="27"/>
      <c r="C128" s="27"/>
      <c r="D128" s="27"/>
      <c r="E128" s="31"/>
      <c r="F128" s="31"/>
      <c r="G128" s="32"/>
      <c r="H128" s="27"/>
      <c r="I128" s="31"/>
      <c r="J128" s="27"/>
      <c r="K128" s="27"/>
      <c r="L128" s="27"/>
      <c r="M128" s="27"/>
      <c r="N128" s="27"/>
      <c r="O128" s="27"/>
      <c r="P128" s="28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1:31" ht="15.75" customHeight="1">
      <c r="A129" s="27"/>
      <c r="B129" s="27"/>
      <c r="C129" s="27"/>
      <c r="D129" s="27"/>
      <c r="E129" s="31"/>
      <c r="F129" s="31"/>
      <c r="G129" s="32"/>
      <c r="H129" s="27"/>
      <c r="I129" s="31"/>
      <c r="J129" s="27"/>
      <c r="K129" s="27"/>
      <c r="L129" s="27"/>
      <c r="M129" s="27"/>
      <c r="N129" s="27"/>
      <c r="O129" s="27"/>
      <c r="P129" s="28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15.75" customHeight="1">
      <c r="A130" s="27"/>
      <c r="B130" s="27"/>
      <c r="C130" s="27"/>
      <c r="D130" s="27"/>
      <c r="E130" s="31"/>
      <c r="F130" s="31"/>
      <c r="G130" s="32"/>
      <c r="H130" s="27"/>
      <c r="I130" s="31"/>
      <c r="J130" s="27"/>
      <c r="K130" s="27"/>
      <c r="L130" s="27"/>
      <c r="M130" s="27"/>
      <c r="N130" s="27"/>
      <c r="O130" s="27"/>
      <c r="P130" s="28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15.75" customHeight="1">
      <c r="A131" s="27"/>
      <c r="B131" s="27"/>
      <c r="C131" s="27"/>
      <c r="D131" s="27"/>
      <c r="E131" s="31"/>
      <c r="F131" s="31"/>
      <c r="G131" s="32"/>
      <c r="H131" s="27"/>
      <c r="I131" s="31"/>
      <c r="J131" s="27"/>
      <c r="K131" s="27"/>
      <c r="L131" s="27"/>
      <c r="M131" s="27"/>
      <c r="N131" s="27"/>
      <c r="O131" s="27"/>
      <c r="P131" s="28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15.75" customHeight="1">
      <c r="A132" s="27"/>
      <c r="B132" s="27"/>
      <c r="C132" s="27"/>
      <c r="D132" s="27"/>
      <c r="E132" s="31"/>
      <c r="F132" s="31"/>
      <c r="G132" s="32"/>
      <c r="H132" s="27"/>
      <c r="I132" s="31"/>
      <c r="J132" s="27"/>
      <c r="K132" s="27"/>
      <c r="L132" s="27"/>
      <c r="M132" s="27"/>
      <c r="N132" s="27"/>
      <c r="O132" s="27"/>
      <c r="P132" s="28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15.75" customHeight="1">
      <c r="A133" s="27"/>
      <c r="B133" s="27"/>
      <c r="C133" s="27"/>
      <c r="D133" s="27"/>
      <c r="E133" s="31"/>
      <c r="F133" s="31"/>
      <c r="G133" s="32"/>
      <c r="H133" s="27"/>
      <c r="I133" s="31"/>
      <c r="J133" s="27"/>
      <c r="K133" s="27"/>
      <c r="L133" s="27"/>
      <c r="M133" s="27"/>
      <c r="N133" s="27"/>
      <c r="O133" s="27"/>
      <c r="P133" s="28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15.75" customHeight="1">
      <c r="A134" s="27"/>
      <c r="B134" s="27"/>
      <c r="C134" s="27"/>
      <c r="D134" s="27"/>
      <c r="E134" s="31"/>
      <c r="F134" s="31"/>
      <c r="G134" s="32"/>
      <c r="H134" s="27"/>
      <c r="I134" s="31"/>
      <c r="J134" s="27"/>
      <c r="K134" s="27"/>
      <c r="L134" s="27"/>
      <c r="M134" s="27"/>
      <c r="N134" s="27"/>
      <c r="O134" s="27"/>
      <c r="P134" s="28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15.75" customHeight="1">
      <c r="A135" s="27"/>
      <c r="B135" s="27"/>
      <c r="C135" s="27"/>
      <c r="D135" s="27"/>
      <c r="E135" s="31"/>
      <c r="F135" s="31"/>
      <c r="G135" s="32"/>
      <c r="H135" s="27"/>
      <c r="I135" s="31"/>
      <c r="J135" s="27"/>
      <c r="K135" s="27"/>
      <c r="L135" s="27"/>
      <c r="M135" s="27"/>
      <c r="N135" s="27"/>
      <c r="O135" s="27"/>
      <c r="P135" s="28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15.75" customHeight="1">
      <c r="A136" s="27"/>
      <c r="B136" s="27"/>
      <c r="C136" s="27"/>
      <c r="D136" s="27"/>
      <c r="E136" s="31"/>
      <c r="F136" s="31"/>
      <c r="G136" s="32"/>
      <c r="H136" s="27"/>
      <c r="I136" s="31"/>
      <c r="J136" s="27"/>
      <c r="K136" s="27"/>
      <c r="L136" s="27"/>
      <c r="M136" s="27"/>
      <c r="N136" s="27"/>
      <c r="O136" s="27"/>
      <c r="P136" s="28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15.75" customHeight="1">
      <c r="A137" s="27"/>
      <c r="B137" s="27"/>
      <c r="C137" s="27"/>
      <c r="D137" s="27"/>
      <c r="E137" s="31"/>
      <c r="F137" s="31"/>
      <c r="G137" s="32"/>
      <c r="H137" s="27"/>
      <c r="I137" s="31"/>
      <c r="J137" s="27"/>
      <c r="K137" s="27"/>
      <c r="L137" s="27"/>
      <c r="M137" s="27"/>
      <c r="N137" s="27"/>
      <c r="O137" s="27"/>
      <c r="P137" s="28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15.75" customHeight="1">
      <c r="A138" s="27"/>
      <c r="B138" s="27"/>
      <c r="C138" s="27"/>
      <c r="D138" s="27"/>
      <c r="E138" s="31"/>
      <c r="F138" s="31"/>
      <c r="G138" s="32"/>
      <c r="H138" s="27"/>
      <c r="I138" s="31"/>
      <c r="J138" s="27"/>
      <c r="K138" s="27"/>
      <c r="L138" s="27"/>
      <c r="M138" s="27"/>
      <c r="N138" s="27"/>
      <c r="O138" s="27"/>
      <c r="P138" s="28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15.75" customHeight="1">
      <c r="A139" s="27"/>
      <c r="B139" s="27"/>
      <c r="C139" s="27"/>
      <c r="D139" s="27"/>
      <c r="E139" s="31"/>
      <c r="F139" s="31"/>
      <c r="G139" s="32"/>
      <c r="H139" s="27"/>
      <c r="I139" s="31"/>
      <c r="J139" s="27"/>
      <c r="K139" s="27"/>
      <c r="L139" s="27"/>
      <c r="M139" s="27"/>
      <c r="N139" s="27"/>
      <c r="O139" s="27"/>
      <c r="P139" s="28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15.75" customHeight="1">
      <c r="A140" s="27"/>
      <c r="B140" s="27"/>
      <c r="C140" s="27"/>
      <c r="D140" s="27"/>
      <c r="E140" s="31"/>
      <c r="F140" s="31"/>
      <c r="G140" s="32"/>
      <c r="H140" s="27"/>
      <c r="I140" s="31"/>
      <c r="J140" s="27"/>
      <c r="K140" s="27"/>
      <c r="L140" s="27"/>
      <c r="M140" s="27"/>
      <c r="N140" s="27"/>
      <c r="O140" s="27"/>
      <c r="P140" s="28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15.75" customHeight="1">
      <c r="A141" s="27"/>
      <c r="B141" s="27"/>
      <c r="C141" s="27"/>
      <c r="D141" s="27"/>
      <c r="E141" s="31"/>
      <c r="F141" s="31"/>
      <c r="G141" s="32"/>
      <c r="H141" s="27"/>
      <c r="I141" s="31"/>
      <c r="J141" s="27"/>
      <c r="K141" s="27"/>
      <c r="L141" s="27"/>
      <c r="M141" s="27"/>
      <c r="N141" s="27"/>
      <c r="O141" s="27"/>
      <c r="P141" s="28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15.75" customHeight="1">
      <c r="A142" s="27"/>
      <c r="B142" s="27"/>
      <c r="C142" s="27"/>
      <c r="D142" s="27"/>
      <c r="E142" s="31"/>
      <c r="F142" s="31"/>
      <c r="G142" s="32"/>
      <c r="H142" s="27"/>
      <c r="I142" s="31"/>
      <c r="J142" s="27"/>
      <c r="K142" s="27"/>
      <c r="L142" s="27"/>
      <c r="M142" s="27"/>
      <c r="N142" s="27"/>
      <c r="O142" s="27"/>
      <c r="P142" s="28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15.75" customHeight="1">
      <c r="A143" s="27"/>
      <c r="B143" s="27"/>
      <c r="C143" s="27"/>
      <c r="D143" s="27"/>
      <c r="E143" s="31"/>
      <c r="F143" s="31"/>
      <c r="G143" s="32"/>
      <c r="H143" s="27"/>
      <c r="I143" s="31"/>
      <c r="J143" s="27"/>
      <c r="K143" s="27"/>
      <c r="L143" s="27"/>
      <c r="M143" s="27"/>
      <c r="N143" s="27"/>
      <c r="O143" s="27"/>
      <c r="P143" s="28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15.75" customHeight="1">
      <c r="A144" s="27"/>
      <c r="B144" s="27"/>
      <c r="C144" s="27"/>
      <c r="D144" s="27"/>
      <c r="E144" s="31"/>
      <c r="F144" s="31"/>
      <c r="G144" s="32"/>
      <c r="H144" s="27"/>
      <c r="I144" s="31"/>
      <c r="J144" s="27"/>
      <c r="K144" s="27"/>
      <c r="L144" s="27"/>
      <c r="M144" s="27"/>
      <c r="N144" s="27"/>
      <c r="O144" s="27"/>
      <c r="P144" s="28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15.75" customHeight="1">
      <c r="A145" s="27"/>
      <c r="B145" s="27"/>
      <c r="C145" s="27"/>
      <c r="D145" s="27"/>
      <c r="E145" s="31"/>
      <c r="F145" s="31"/>
      <c r="G145" s="32"/>
      <c r="H145" s="27"/>
      <c r="I145" s="31"/>
      <c r="J145" s="27"/>
      <c r="K145" s="27"/>
      <c r="L145" s="27"/>
      <c r="M145" s="27"/>
      <c r="N145" s="27"/>
      <c r="O145" s="27"/>
      <c r="P145" s="28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15.75" customHeight="1">
      <c r="A146" s="27"/>
      <c r="B146" s="27"/>
      <c r="C146" s="27"/>
      <c r="D146" s="27"/>
      <c r="E146" s="31"/>
      <c r="F146" s="31"/>
      <c r="G146" s="32"/>
      <c r="H146" s="27"/>
      <c r="I146" s="31"/>
      <c r="J146" s="27"/>
      <c r="K146" s="27"/>
      <c r="L146" s="27"/>
      <c r="M146" s="27"/>
      <c r="N146" s="27"/>
      <c r="O146" s="27"/>
      <c r="P146" s="28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15.75" customHeight="1">
      <c r="A147" s="27"/>
      <c r="B147" s="27"/>
      <c r="C147" s="27"/>
      <c r="D147" s="27"/>
      <c r="E147" s="31"/>
      <c r="F147" s="31"/>
      <c r="G147" s="32"/>
      <c r="H147" s="27"/>
      <c r="I147" s="31"/>
      <c r="J147" s="27"/>
      <c r="K147" s="27"/>
      <c r="L147" s="27"/>
      <c r="M147" s="27"/>
      <c r="N147" s="27"/>
      <c r="O147" s="27"/>
      <c r="P147" s="28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15.75" customHeight="1">
      <c r="A148" s="27"/>
      <c r="B148" s="27"/>
      <c r="C148" s="27"/>
      <c r="D148" s="27"/>
      <c r="E148" s="31"/>
      <c r="F148" s="31"/>
      <c r="G148" s="32"/>
      <c r="H148" s="27"/>
      <c r="I148" s="31"/>
      <c r="J148" s="27"/>
      <c r="K148" s="27"/>
      <c r="L148" s="27"/>
      <c r="M148" s="27"/>
      <c r="N148" s="27"/>
      <c r="O148" s="27"/>
      <c r="P148" s="28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15.75" customHeight="1">
      <c r="A149" s="27"/>
      <c r="B149" s="27"/>
      <c r="C149" s="27"/>
      <c r="D149" s="27"/>
      <c r="E149" s="31"/>
      <c r="F149" s="31"/>
      <c r="G149" s="32"/>
      <c r="H149" s="27"/>
      <c r="I149" s="31"/>
      <c r="J149" s="27"/>
      <c r="K149" s="27"/>
      <c r="L149" s="27"/>
      <c r="M149" s="27"/>
      <c r="N149" s="27"/>
      <c r="O149" s="27"/>
      <c r="P149" s="28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15.75" customHeight="1">
      <c r="A150" s="27"/>
      <c r="B150" s="27"/>
      <c r="C150" s="27"/>
      <c r="D150" s="27"/>
      <c r="E150" s="31"/>
      <c r="F150" s="31"/>
      <c r="G150" s="32"/>
      <c r="H150" s="27"/>
      <c r="I150" s="31"/>
      <c r="J150" s="27"/>
      <c r="K150" s="27"/>
      <c r="L150" s="27"/>
      <c r="M150" s="27"/>
      <c r="N150" s="27"/>
      <c r="O150" s="27"/>
      <c r="P150" s="28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15.75" customHeight="1">
      <c r="A151" s="27"/>
      <c r="B151" s="27"/>
      <c r="C151" s="27"/>
      <c r="D151" s="27"/>
      <c r="E151" s="31"/>
      <c r="F151" s="31"/>
      <c r="G151" s="32"/>
      <c r="H151" s="27"/>
      <c r="I151" s="31"/>
      <c r="J151" s="27"/>
      <c r="K151" s="27"/>
      <c r="L151" s="27"/>
      <c r="M151" s="27"/>
      <c r="N151" s="27"/>
      <c r="O151" s="27"/>
      <c r="P151" s="28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15.75" customHeight="1">
      <c r="A152" s="27"/>
      <c r="B152" s="27"/>
      <c r="C152" s="27"/>
      <c r="D152" s="27"/>
      <c r="E152" s="31"/>
      <c r="F152" s="31"/>
      <c r="G152" s="32"/>
      <c r="H152" s="27"/>
      <c r="I152" s="31"/>
      <c r="J152" s="27"/>
      <c r="K152" s="27"/>
      <c r="L152" s="27"/>
      <c r="M152" s="27"/>
      <c r="N152" s="27"/>
      <c r="O152" s="27"/>
      <c r="P152" s="28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15.75" customHeight="1">
      <c r="A153" s="27"/>
      <c r="B153" s="27"/>
      <c r="C153" s="27"/>
      <c r="D153" s="27"/>
      <c r="E153" s="31"/>
      <c r="F153" s="31"/>
      <c r="G153" s="32"/>
      <c r="H153" s="27"/>
      <c r="I153" s="31"/>
      <c r="J153" s="27"/>
      <c r="K153" s="27"/>
      <c r="L153" s="27"/>
      <c r="M153" s="27"/>
      <c r="N153" s="27"/>
      <c r="O153" s="27"/>
      <c r="P153" s="28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15.75" customHeight="1">
      <c r="A154" s="27"/>
      <c r="B154" s="27"/>
      <c r="C154" s="27"/>
      <c r="D154" s="27"/>
      <c r="E154" s="31"/>
      <c r="F154" s="31"/>
      <c r="G154" s="32"/>
      <c r="H154" s="27"/>
      <c r="I154" s="31"/>
      <c r="J154" s="27"/>
      <c r="K154" s="27"/>
      <c r="L154" s="27"/>
      <c r="M154" s="27"/>
      <c r="N154" s="27"/>
      <c r="O154" s="27"/>
      <c r="P154" s="28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15.75" customHeight="1">
      <c r="A155" s="27"/>
      <c r="B155" s="27"/>
      <c r="C155" s="27"/>
      <c r="D155" s="27"/>
      <c r="E155" s="31"/>
      <c r="F155" s="31"/>
      <c r="G155" s="32"/>
      <c r="H155" s="27"/>
      <c r="I155" s="31"/>
      <c r="J155" s="27"/>
      <c r="K155" s="27"/>
      <c r="L155" s="27"/>
      <c r="M155" s="27"/>
      <c r="N155" s="27"/>
      <c r="O155" s="27"/>
      <c r="P155" s="28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15.75" customHeight="1">
      <c r="A156" s="27"/>
      <c r="B156" s="27"/>
      <c r="C156" s="27"/>
      <c r="D156" s="27"/>
      <c r="E156" s="31"/>
      <c r="F156" s="31"/>
      <c r="G156" s="32"/>
      <c r="H156" s="27"/>
      <c r="I156" s="31"/>
      <c r="J156" s="27"/>
      <c r="K156" s="27"/>
      <c r="L156" s="27"/>
      <c r="M156" s="27"/>
      <c r="N156" s="27"/>
      <c r="O156" s="27"/>
      <c r="P156" s="28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15.75" customHeight="1">
      <c r="A157" s="27"/>
      <c r="B157" s="27"/>
      <c r="C157" s="27"/>
      <c r="D157" s="27"/>
      <c r="E157" s="31"/>
      <c r="F157" s="31"/>
      <c r="G157" s="32"/>
      <c r="H157" s="27"/>
      <c r="I157" s="31"/>
      <c r="J157" s="27"/>
      <c r="K157" s="27"/>
      <c r="L157" s="27"/>
      <c r="M157" s="27"/>
      <c r="N157" s="27"/>
      <c r="O157" s="27"/>
      <c r="P157" s="28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15.75" customHeight="1">
      <c r="A158" s="27"/>
      <c r="B158" s="27"/>
      <c r="C158" s="27"/>
      <c r="D158" s="27"/>
      <c r="E158" s="31"/>
      <c r="F158" s="31"/>
      <c r="G158" s="32"/>
      <c r="H158" s="27"/>
      <c r="I158" s="31"/>
      <c r="J158" s="27"/>
      <c r="K158" s="27"/>
      <c r="L158" s="27"/>
      <c r="M158" s="27"/>
      <c r="N158" s="27"/>
      <c r="O158" s="27"/>
      <c r="P158" s="28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15.75" customHeight="1">
      <c r="A159" s="27"/>
      <c r="B159" s="27"/>
      <c r="C159" s="27"/>
      <c r="D159" s="27"/>
      <c r="E159" s="31"/>
      <c r="F159" s="31"/>
      <c r="G159" s="32"/>
      <c r="H159" s="27"/>
      <c r="I159" s="31"/>
      <c r="J159" s="27"/>
      <c r="K159" s="27"/>
      <c r="L159" s="27"/>
      <c r="M159" s="27"/>
      <c r="N159" s="27"/>
      <c r="O159" s="27"/>
      <c r="P159" s="28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15.75" customHeight="1">
      <c r="A160" s="27"/>
      <c r="B160" s="27"/>
      <c r="C160" s="27"/>
      <c r="D160" s="27"/>
      <c r="E160" s="31"/>
      <c r="F160" s="31"/>
      <c r="G160" s="32"/>
      <c r="H160" s="27"/>
      <c r="I160" s="31"/>
      <c r="J160" s="27"/>
      <c r="K160" s="27"/>
      <c r="L160" s="27"/>
      <c r="M160" s="27"/>
      <c r="N160" s="27"/>
      <c r="O160" s="27"/>
      <c r="P160" s="28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15.75" customHeight="1">
      <c r="A161" s="27"/>
      <c r="B161" s="27"/>
      <c r="C161" s="27"/>
      <c r="D161" s="27"/>
      <c r="E161" s="31"/>
      <c r="F161" s="31"/>
      <c r="G161" s="32"/>
      <c r="H161" s="27"/>
      <c r="I161" s="31"/>
      <c r="J161" s="27"/>
      <c r="K161" s="27"/>
      <c r="L161" s="27"/>
      <c r="M161" s="27"/>
      <c r="N161" s="27"/>
      <c r="O161" s="27"/>
      <c r="P161" s="28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15.75" customHeight="1">
      <c r="A162" s="27"/>
      <c r="B162" s="27"/>
      <c r="C162" s="27"/>
      <c r="D162" s="27"/>
      <c r="E162" s="31"/>
      <c r="F162" s="31"/>
      <c r="G162" s="32"/>
      <c r="H162" s="27"/>
      <c r="I162" s="31"/>
      <c r="J162" s="27"/>
      <c r="K162" s="27"/>
      <c r="L162" s="27"/>
      <c r="M162" s="27"/>
      <c r="N162" s="27"/>
      <c r="O162" s="27"/>
      <c r="P162" s="28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15.75" customHeight="1">
      <c r="A163" s="27"/>
      <c r="B163" s="27"/>
      <c r="C163" s="27"/>
      <c r="D163" s="27"/>
      <c r="E163" s="31"/>
      <c r="F163" s="31"/>
      <c r="G163" s="32"/>
      <c r="H163" s="27"/>
      <c r="I163" s="31"/>
      <c r="J163" s="27"/>
      <c r="K163" s="27"/>
      <c r="L163" s="27"/>
      <c r="M163" s="27"/>
      <c r="N163" s="27"/>
      <c r="O163" s="27"/>
      <c r="P163" s="28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15.75" customHeight="1">
      <c r="A164" s="27"/>
      <c r="B164" s="27"/>
      <c r="C164" s="27"/>
      <c r="D164" s="27"/>
      <c r="E164" s="31"/>
      <c r="F164" s="31"/>
      <c r="G164" s="32"/>
      <c r="H164" s="27"/>
      <c r="I164" s="31"/>
      <c r="J164" s="27"/>
      <c r="K164" s="27"/>
      <c r="L164" s="27"/>
      <c r="M164" s="27"/>
      <c r="N164" s="27"/>
      <c r="O164" s="27"/>
      <c r="P164" s="28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15.75" customHeight="1">
      <c r="A165" s="27"/>
      <c r="B165" s="27"/>
      <c r="C165" s="27"/>
      <c r="D165" s="27"/>
      <c r="E165" s="31"/>
      <c r="F165" s="31"/>
      <c r="G165" s="32"/>
      <c r="H165" s="27"/>
      <c r="I165" s="31"/>
      <c r="J165" s="27"/>
      <c r="K165" s="27"/>
      <c r="L165" s="27"/>
      <c r="M165" s="27"/>
      <c r="N165" s="27"/>
      <c r="O165" s="27"/>
      <c r="P165" s="28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15.75" customHeight="1">
      <c r="A166" s="27"/>
      <c r="B166" s="27"/>
      <c r="C166" s="27"/>
      <c r="D166" s="27"/>
      <c r="E166" s="31"/>
      <c r="F166" s="31"/>
      <c r="G166" s="32"/>
      <c r="H166" s="27"/>
      <c r="I166" s="31"/>
      <c r="J166" s="27"/>
      <c r="K166" s="27"/>
      <c r="L166" s="27"/>
      <c r="M166" s="27"/>
      <c r="N166" s="27"/>
      <c r="O166" s="27"/>
      <c r="P166" s="28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15.75" customHeight="1">
      <c r="A167" s="27"/>
      <c r="B167" s="27"/>
      <c r="C167" s="27"/>
      <c r="D167" s="27"/>
      <c r="E167" s="31"/>
      <c r="F167" s="31"/>
      <c r="G167" s="32"/>
      <c r="H167" s="27"/>
      <c r="I167" s="31"/>
      <c r="J167" s="27"/>
      <c r="K167" s="27"/>
      <c r="L167" s="27"/>
      <c r="M167" s="27"/>
      <c r="N167" s="27"/>
      <c r="O167" s="27"/>
      <c r="P167" s="28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15.75" customHeight="1">
      <c r="A168" s="27"/>
      <c r="B168" s="27"/>
      <c r="C168" s="27"/>
      <c r="D168" s="27"/>
      <c r="E168" s="31"/>
      <c r="F168" s="31"/>
      <c r="G168" s="32"/>
      <c r="H168" s="27"/>
      <c r="I168" s="31"/>
      <c r="J168" s="27"/>
      <c r="K168" s="27"/>
      <c r="L168" s="27"/>
      <c r="M168" s="27"/>
      <c r="N168" s="27"/>
      <c r="O168" s="27"/>
      <c r="P168" s="28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15.75" customHeight="1">
      <c r="A169" s="27"/>
      <c r="B169" s="27"/>
      <c r="C169" s="27"/>
      <c r="D169" s="27"/>
      <c r="E169" s="31"/>
      <c r="F169" s="31"/>
      <c r="G169" s="32"/>
      <c r="H169" s="27"/>
      <c r="I169" s="31"/>
      <c r="J169" s="27"/>
      <c r="K169" s="27"/>
      <c r="L169" s="27"/>
      <c r="M169" s="27"/>
      <c r="N169" s="27"/>
      <c r="O169" s="27"/>
      <c r="P169" s="28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15.75" customHeight="1">
      <c r="A170" s="27"/>
      <c r="B170" s="27"/>
      <c r="C170" s="27"/>
      <c r="D170" s="27"/>
      <c r="E170" s="31"/>
      <c r="F170" s="31"/>
      <c r="G170" s="32"/>
      <c r="H170" s="27"/>
      <c r="I170" s="31"/>
      <c r="J170" s="27"/>
      <c r="K170" s="27"/>
      <c r="L170" s="27"/>
      <c r="M170" s="27"/>
      <c r="N170" s="27"/>
      <c r="O170" s="27"/>
      <c r="P170" s="28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15.75" customHeight="1">
      <c r="A171" s="27"/>
      <c r="B171" s="27"/>
      <c r="C171" s="27"/>
      <c r="D171" s="27"/>
      <c r="E171" s="31"/>
      <c r="F171" s="31"/>
      <c r="G171" s="32"/>
      <c r="H171" s="27"/>
      <c r="I171" s="31"/>
      <c r="J171" s="27"/>
      <c r="K171" s="27"/>
      <c r="L171" s="27"/>
      <c r="M171" s="27"/>
      <c r="N171" s="27"/>
      <c r="O171" s="27"/>
      <c r="P171" s="28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15.75" customHeight="1">
      <c r="A172" s="27"/>
      <c r="B172" s="27"/>
      <c r="C172" s="27"/>
      <c r="D172" s="27"/>
      <c r="E172" s="31"/>
      <c r="F172" s="31"/>
      <c r="G172" s="32"/>
      <c r="H172" s="27"/>
      <c r="I172" s="31"/>
      <c r="J172" s="27"/>
      <c r="K172" s="27"/>
      <c r="L172" s="27"/>
      <c r="M172" s="27"/>
      <c r="N172" s="27"/>
      <c r="O172" s="27"/>
      <c r="P172" s="28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15.75" customHeight="1">
      <c r="A173" s="27"/>
      <c r="B173" s="27"/>
      <c r="C173" s="27"/>
      <c r="D173" s="27"/>
      <c r="E173" s="31"/>
      <c r="F173" s="31"/>
      <c r="G173" s="32"/>
      <c r="H173" s="27"/>
      <c r="I173" s="31"/>
      <c r="J173" s="27"/>
      <c r="K173" s="27"/>
      <c r="L173" s="27"/>
      <c r="M173" s="27"/>
      <c r="N173" s="27"/>
      <c r="O173" s="27"/>
      <c r="P173" s="28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15.75" customHeight="1">
      <c r="A174" s="27"/>
      <c r="B174" s="27"/>
      <c r="C174" s="27"/>
      <c r="D174" s="27"/>
      <c r="E174" s="31"/>
      <c r="F174" s="31"/>
      <c r="G174" s="32"/>
      <c r="H174" s="27"/>
      <c r="I174" s="31"/>
      <c r="J174" s="27"/>
      <c r="K174" s="27"/>
      <c r="L174" s="27"/>
      <c r="M174" s="27"/>
      <c r="N174" s="27"/>
      <c r="O174" s="27"/>
      <c r="P174" s="28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15.75" customHeight="1">
      <c r="A175" s="27"/>
      <c r="B175" s="27"/>
      <c r="C175" s="27"/>
      <c r="D175" s="27"/>
      <c r="E175" s="31"/>
      <c r="F175" s="31"/>
      <c r="G175" s="32"/>
      <c r="H175" s="27"/>
      <c r="I175" s="31"/>
      <c r="J175" s="27"/>
      <c r="K175" s="27"/>
      <c r="L175" s="27"/>
      <c r="M175" s="27"/>
      <c r="N175" s="27"/>
      <c r="O175" s="27"/>
      <c r="P175" s="28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15.75" customHeight="1">
      <c r="A176" s="27"/>
      <c r="B176" s="27"/>
      <c r="C176" s="27"/>
      <c r="D176" s="27"/>
      <c r="E176" s="31"/>
      <c r="F176" s="31"/>
      <c r="G176" s="32"/>
      <c r="H176" s="27"/>
      <c r="I176" s="31"/>
      <c r="J176" s="27"/>
      <c r="K176" s="27"/>
      <c r="L176" s="27"/>
      <c r="M176" s="27"/>
      <c r="N176" s="27"/>
      <c r="O176" s="27"/>
      <c r="P176" s="28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15.75" customHeight="1">
      <c r="A177" s="27"/>
      <c r="B177" s="27"/>
      <c r="C177" s="27"/>
      <c r="D177" s="27"/>
      <c r="E177" s="31"/>
      <c r="F177" s="31"/>
      <c r="G177" s="32"/>
      <c r="H177" s="27"/>
      <c r="I177" s="31"/>
      <c r="J177" s="27"/>
      <c r="K177" s="27"/>
      <c r="L177" s="27"/>
      <c r="M177" s="27"/>
      <c r="N177" s="27"/>
      <c r="O177" s="27"/>
      <c r="P177" s="28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15.75" customHeight="1">
      <c r="A178" s="27"/>
      <c r="B178" s="27"/>
      <c r="C178" s="27"/>
      <c r="D178" s="27"/>
      <c r="E178" s="31"/>
      <c r="F178" s="31"/>
      <c r="G178" s="32"/>
      <c r="H178" s="27"/>
      <c r="I178" s="31"/>
      <c r="J178" s="27"/>
      <c r="K178" s="27"/>
      <c r="L178" s="27"/>
      <c r="M178" s="27"/>
      <c r="N178" s="27"/>
      <c r="O178" s="27"/>
      <c r="P178" s="28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15.75" customHeight="1">
      <c r="A179" s="27"/>
      <c r="B179" s="27"/>
      <c r="C179" s="27"/>
      <c r="D179" s="27"/>
      <c r="E179" s="31"/>
      <c r="F179" s="31"/>
      <c r="G179" s="32"/>
      <c r="H179" s="27"/>
      <c r="I179" s="31"/>
      <c r="J179" s="27"/>
      <c r="K179" s="27"/>
      <c r="L179" s="27"/>
      <c r="M179" s="27"/>
      <c r="N179" s="27"/>
      <c r="O179" s="27"/>
      <c r="P179" s="28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15.75" customHeight="1">
      <c r="A180" s="27"/>
      <c r="B180" s="27"/>
      <c r="C180" s="27"/>
      <c r="D180" s="27"/>
      <c r="E180" s="31"/>
      <c r="F180" s="31"/>
      <c r="G180" s="32"/>
      <c r="H180" s="27"/>
      <c r="I180" s="31"/>
      <c r="J180" s="27"/>
      <c r="K180" s="27"/>
      <c r="L180" s="27"/>
      <c r="M180" s="27"/>
      <c r="N180" s="27"/>
      <c r="O180" s="27"/>
      <c r="P180" s="28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15.75" customHeight="1">
      <c r="A181" s="27"/>
      <c r="B181" s="27"/>
      <c r="C181" s="27"/>
      <c r="D181" s="27"/>
      <c r="E181" s="31"/>
      <c r="F181" s="31"/>
      <c r="G181" s="32"/>
      <c r="H181" s="27"/>
      <c r="I181" s="31"/>
      <c r="J181" s="27"/>
      <c r="K181" s="27"/>
      <c r="L181" s="27"/>
      <c r="M181" s="27"/>
      <c r="N181" s="27"/>
      <c r="O181" s="27"/>
      <c r="P181" s="28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15.75" customHeight="1">
      <c r="A182" s="27"/>
      <c r="B182" s="27"/>
      <c r="C182" s="27"/>
      <c r="D182" s="27"/>
      <c r="E182" s="31"/>
      <c r="F182" s="31"/>
      <c r="G182" s="32"/>
      <c r="H182" s="27"/>
      <c r="I182" s="31"/>
      <c r="J182" s="27"/>
      <c r="K182" s="27"/>
      <c r="L182" s="27"/>
      <c r="M182" s="27"/>
      <c r="N182" s="27"/>
      <c r="O182" s="27"/>
      <c r="P182" s="28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15.75" customHeight="1">
      <c r="A183" s="27"/>
      <c r="B183" s="27"/>
      <c r="C183" s="27"/>
      <c r="D183" s="27"/>
      <c r="E183" s="31"/>
      <c r="F183" s="31"/>
      <c r="G183" s="32"/>
      <c r="H183" s="27"/>
      <c r="I183" s="31"/>
      <c r="J183" s="27"/>
      <c r="K183" s="27"/>
      <c r="L183" s="27"/>
      <c r="M183" s="27"/>
      <c r="N183" s="27"/>
      <c r="O183" s="27"/>
      <c r="P183" s="28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15.75" customHeight="1">
      <c r="A184" s="27"/>
      <c r="B184" s="27"/>
      <c r="C184" s="27"/>
      <c r="D184" s="27"/>
      <c r="E184" s="31"/>
      <c r="F184" s="31"/>
      <c r="G184" s="32"/>
      <c r="H184" s="27"/>
      <c r="I184" s="31"/>
      <c r="J184" s="27"/>
      <c r="K184" s="27"/>
      <c r="L184" s="27"/>
      <c r="M184" s="27"/>
      <c r="N184" s="27"/>
      <c r="O184" s="27"/>
      <c r="P184" s="28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15.75" customHeight="1">
      <c r="A185" s="27"/>
      <c r="B185" s="27"/>
      <c r="C185" s="27"/>
      <c r="D185" s="27"/>
      <c r="E185" s="31"/>
      <c r="F185" s="31"/>
      <c r="G185" s="32"/>
      <c r="H185" s="27"/>
      <c r="I185" s="31"/>
      <c r="J185" s="27"/>
      <c r="K185" s="27"/>
      <c r="L185" s="27"/>
      <c r="M185" s="27"/>
      <c r="N185" s="27"/>
      <c r="O185" s="27"/>
      <c r="P185" s="28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15.75" customHeight="1">
      <c r="A186" s="27"/>
      <c r="B186" s="27"/>
      <c r="C186" s="27"/>
      <c r="D186" s="27"/>
      <c r="E186" s="31"/>
      <c r="F186" s="31"/>
      <c r="G186" s="32"/>
      <c r="H186" s="27"/>
      <c r="I186" s="31"/>
      <c r="J186" s="27"/>
      <c r="K186" s="27"/>
      <c r="L186" s="27"/>
      <c r="M186" s="27"/>
      <c r="N186" s="27"/>
      <c r="O186" s="27"/>
      <c r="P186" s="28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15.75" customHeight="1">
      <c r="A187" s="27"/>
      <c r="B187" s="27"/>
      <c r="C187" s="27"/>
      <c r="D187" s="27"/>
      <c r="E187" s="31"/>
      <c r="F187" s="31"/>
      <c r="G187" s="32"/>
      <c r="H187" s="27"/>
      <c r="I187" s="31"/>
      <c r="J187" s="27"/>
      <c r="K187" s="27"/>
      <c r="L187" s="27"/>
      <c r="M187" s="27"/>
      <c r="N187" s="27"/>
      <c r="O187" s="27"/>
      <c r="P187" s="28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15.75" customHeight="1">
      <c r="A188" s="27"/>
      <c r="B188" s="27"/>
      <c r="C188" s="27"/>
      <c r="D188" s="27"/>
      <c r="E188" s="31"/>
      <c r="F188" s="31"/>
      <c r="G188" s="32"/>
      <c r="H188" s="27"/>
      <c r="I188" s="31"/>
      <c r="J188" s="27"/>
      <c r="K188" s="27"/>
      <c r="L188" s="27"/>
      <c r="M188" s="27"/>
      <c r="N188" s="27"/>
      <c r="O188" s="27"/>
      <c r="P188" s="28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15.75" customHeight="1">
      <c r="A189" s="27"/>
      <c r="B189" s="27"/>
      <c r="C189" s="27"/>
      <c r="D189" s="27"/>
      <c r="E189" s="31"/>
      <c r="F189" s="31"/>
      <c r="G189" s="32"/>
      <c r="H189" s="27"/>
      <c r="I189" s="31"/>
      <c r="J189" s="27"/>
      <c r="K189" s="27"/>
      <c r="L189" s="27"/>
      <c r="M189" s="27"/>
      <c r="N189" s="27"/>
      <c r="O189" s="27"/>
      <c r="P189" s="28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15.75" customHeight="1">
      <c r="P190" s="83"/>
    </row>
    <row r="191" spans="1:31" ht="15.75" customHeight="1">
      <c r="P191" s="83"/>
    </row>
    <row r="192" spans="1:31" ht="15.75" customHeight="1">
      <c r="P192" s="83"/>
    </row>
    <row r="193" spans="16:16" ht="15.75" customHeight="1">
      <c r="P193" s="83"/>
    </row>
    <row r="194" spans="16:16" ht="15.75" customHeight="1">
      <c r="P194" s="83"/>
    </row>
    <row r="195" spans="16:16" ht="15.75" customHeight="1">
      <c r="P195" s="83"/>
    </row>
    <row r="196" spans="16:16" ht="15.75" customHeight="1">
      <c r="P196" s="83"/>
    </row>
    <row r="197" spans="16:16" ht="15.75" customHeight="1">
      <c r="P197" s="83"/>
    </row>
    <row r="198" spans="16:16" ht="15.75" customHeight="1">
      <c r="P198" s="83"/>
    </row>
    <row r="199" spans="16:16" ht="15.75" customHeight="1">
      <c r="P199" s="83"/>
    </row>
    <row r="200" spans="16:16" ht="15.75" customHeight="1">
      <c r="P200" s="83"/>
    </row>
    <row r="201" spans="16:16" ht="15.75" customHeight="1">
      <c r="P201" s="83"/>
    </row>
    <row r="202" spans="16:16" ht="15.75" customHeight="1">
      <c r="P202" s="83"/>
    </row>
    <row r="203" spans="16:16" ht="15.75" customHeight="1">
      <c r="P203" s="83"/>
    </row>
    <row r="204" spans="16:16" ht="15.75" customHeight="1">
      <c r="P204" s="83"/>
    </row>
    <row r="205" spans="16:16" ht="15.75" customHeight="1">
      <c r="P205" s="83"/>
    </row>
    <row r="206" spans="16:16" ht="15.75" customHeight="1">
      <c r="P206" s="83"/>
    </row>
    <row r="207" spans="16:16" ht="15.75" customHeight="1">
      <c r="P207" s="83"/>
    </row>
    <row r="208" spans="16:16" ht="15.75" customHeight="1">
      <c r="P208" s="83"/>
    </row>
    <row r="209" spans="16:16" ht="15.75" customHeight="1">
      <c r="P209" s="83"/>
    </row>
    <row r="210" spans="16:16" ht="15.75" customHeight="1">
      <c r="P210" s="83"/>
    </row>
    <row r="211" spans="16:16" ht="15.75" customHeight="1">
      <c r="P211" s="83"/>
    </row>
    <row r="212" spans="16:16" ht="15.75" customHeight="1">
      <c r="P212" s="83"/>
    </row>
    <row r="213" spans="16:16" ht="15.75" customHeight="1">
      <c r="P213" s="83"/>
    </row>
    <row r="214" spans="16:16" ht="15.75" customHeight="1">
      <c r="P214" s="83"/>
    </row>
    <row r="215" spans="16:16" ht="15.75" customHeight="1">
      <c r="P215" s="83"/>
    </row>
    <row r="216" spans="16:16" ht="15.75" customHeight="1">
      <c r="P216" s="83"/>
    </row>
    <row r="217" spans="16:16" ht="15.75" customHeight="1">
      <c r="P217" s="83"/>
    </row>
    <row r="218" spans="16:16" ht="15.75" customHeight="1">
      <c r="P218" s="83"/>
    </row>
    <row r="219" spans="16:16" ht="15.75" customHeight="1">
      <c r="P219" s="83"/>
    </row>
    <row r="220" spans="16:16" ht="15.75" customHeight="1">
      <c r="P220" s="83"/>
    </row>
    <row r="221" spans="16:16" ht="15.75" customHeight="1">
      <c r="P221" s="83"/>
    </row>
    <row r="222" spans="16:16" ht="15.75" customHeight="1">
      <c r="P222" s="83"/>
    </row>
    <row r="223" spans="16:16" ht="15.75" customHeight="1">
      <c r="P223" s="83"/>
    </row>
    <row r="224" spans="16:16" ht="15.75" customHeight="1">
      <c r="P224" s="83"/>
    </row>
    <row r="225" spans="16:16" ht="15.75" customHeight="1">
      <c r="P225" s="83"/>
    </row>
    <row r="226" spans="16:16" ht="15.75" customHeight="1">
      <c r="P226" s="83"/>
    </row>
    <row r="227" spans="16:16" ht="15.75" customHeight="1">
      <c r="P227" s="83"/>
    </row>
    <row r="228" spans="16:16" ht="15.75" customHeight="1">
      <c r="P228" s="83"/>
    </row>
    <row r="229" spans="16:16" ht="15.75" customHeight="1">
      <c r="P229" s="83"/>
    </row>
    <row r="230" spans="16:16" ht="15.75" customHeight="1">
      <c r="P230" s="83"/>
    </row>
    <row r="231" spans="16:16" ht="15.75" customHeight="1">
      <c r="P231" s="83"/>
    </row>
    <row r="232" spans="16:16" ht="15.75" customHeight="1">
      <c r="P232" s="83"/>
    </row>
    <row r="233" spans="16:16" ht="15.75" customHeight="1">
      <c r="P233" s="83"/>
    </row>
    <row r="234" spans="16:16" ht="15.75" customHeight="1">
      <c r="P234" s="83"/>
    </row>
    <row r="235" spans="16:16" ht="15.75" customHeight="1">
      <c r="P235" s="83"/>
    </row>
    <row r="236" spans="16:16" ht="15.75" customHeight="1">
      <c r="P236" s="83"/>
    </row>
    <row r="237" spans="16:16" ht="15.75" customHeight="1">
      <c r="P237" s="83"/>
    </row>
    <row r="238" spans="16:16" ht="15.75" customHeight="1">
      <c r="P238" s="83"/>
    </row>
    <row r="239" spans="16:16" ht="15.75" customHeight="1">
      <c r="P239" s="83"/>
    </row>
    <row r="240" spans="16:16" ht="15.75" customHeight="1">
      <c r="P240" s="83"/>
    </row>
    <row r="241" spans="16:16" ht="15.75" customHeight="1">
      <c r="P241" s="83"/>
    </row>
    <row r="242" spans="16:16" ht="15.75" customHeight="1">
      <c r="P242" s="83"/>
    </row>
    <row r="243" spans="16:16" ht="15.75" customHeight="1">
      <c r="P243" s="83"/>
    </row>
    <row r="244" spans="16:16" ht="15.75" customHeight="1">
      <c r="P244" s="83"/>
    </row>
    <row r="245" spans="16:16" ht="15.75" customHeight="1">
      <c r="P245" s="83"/>
    </row>
    <row r="246" spans="16:16" ht="15.75" customHeight="1">
      <c r="P246" s="83"/>
    </row>
    <row r="247" spans="16:16" ht="15.75" customHeight="1">
      <c r="P247" s="83"/>
    </row>
    <row r="248" spans="16:16" ht="15.75" customHeight="1">
      <c r="P248" s="83"/>
    </row>
    <row r="249" spans="16:16" ht="15.75" customHeight="1">
      <c r="P249" s="83"/>
    </row>
    <row r="250" spans="16:16" ht="15.75" customHeight="1">
      <c r="P250" s="83"/>
    </row>
    <row r="251" spans="16:16" ht="15.75" customHeight="1">
      <c r="P251" s="83"/>
    </row>
    <row r="252" spans="16:16" ht="15.75" customHeight="1">
      <c r="P252" s="83"/>
    </row>
    <row r="253" spans="16:16" ht="15.75" customHeight="1">
      <c r="P253" s="83"/>
    </row>
    <row r="254" spans="16:16" ht="15.75" customHeight="1">
      <c r="P254" s="83"/>
    </row>
    <row r="255" spans="16:16" ht="15.75" customHeight="1">
      <c r="P255" s="83"/>
    </row>
    <row r="256" spans="16:16" ht="15.75" customHeight="1">
      <c r="P256" s="83"/>
    </row>
    <row r="257" spans="16:16" ht="15.75" customHeight="1">
      <c r="P257" s="83"/>
    </row>
    <row r="258" spans="16:16" ht="15.75" customHeight="1">
      <c r="P258" s="83"/>
    </row>
    <row r="259" spans="16:16" ht="15.75" customHeight="1">
      <c r="P259" s="83"/>
    </row>
    <row r="260" spans="16:16" ht="15.75" customHeight="1">
      <c r="P260" s="83"/>
    </row>
    <row r="261" spans="16:16" ht="15.75" customHeight="1">
      <c r="P261" s="83"/>
    </row>
    <row r="262" spans="16:16" ht="15.75" customHeight="1">
      <c r="P262" s="83"/>
    </row>
    <row r="263" spans="16:16" ht="15.75" customHeight="1">
      <c r="P263" s="83"/>
    </row>
    <row r="264" spans="16:16" ht="15.75" customHeight="1">
      <c r="P264" s="83"/>
    </row>
    <row r="265" spans="16:16" ht="15.75" customHeight="1">
      <c r="P265" s="83"/>
    </row>
    <row r="266" spans="16:16" ht="15.75" customHeight="1">
      <c r="P266" s="83"/>
    </row>
    <row r="267" spans="16:16" ht="15.75" customHeight="1">
      <c r="P267" s="83"/>
    </row>
    <row r="268" spans="16:16" ht="15.75" customHeight="1">
      <c r="P268" s="83"/>
    </row>
    <row r="269" spans="16:16" ht="15.75" customHeight="1">
      <c r="P269" s="83"/>
    </row>
    <row r="270" spans="16:16" ht="15.75" customHeight="1">
      <c r="P270" s="83"/>
    </row>
    <row r="271" spans="16:16" ht="15.75" customHeight="1">
      <c r="P271" s="83"/>
    </row>
    <row r="272" spans="16:16" ht="15.75" customHeight="1">
      <c r="P272" s="83"/>
    </row>
    <row r="273" spans="16:16" ht="15.75" customHeight="1">
      <c r="P273" s="83"/>
    </row>
    <row r="274" spans="16:16" ht="15.75" customHeight="1">
      <c r="P274" s="83"/>
    </row>
    <row r="275" spans="16:16" ht="15.75" customHeight="1">
      <c r="P275" s="83"/>
    </row>
    <row r="276" spans="16:16" ht="15.75" customHeight="1">
      <c r="P276" s="83"/>
    </row>
    <row r="277" spans="16:16" ht="15.75" customHeight="1">
      <c r="P277" s="83"/>
    </row>
    <row r="278" spans="16:16" ht="15.75" customHeight="1">
      <c r="P278" s="83"/>
    </row>
    <row r="279" spans="16:16" ht="15.75" customHeight="1">
      <c r="P279" s="83"/>
    </row>
    <row r="280" spans="16:16" ht="15.75" customHeight="1">
      <c r="P280" s="83"/>
    </row>
    <row r="281" spans="16:16" ht="15.75" customHeight="1">
      <c r="P281" s="83"/>
    </row>
    <row r="282" spans="16:16" ht="15.75" customHeight="1">
      <c r="P282" s="83"/>
    </row>
    <row r="283" spans="16:16" ht="15.75" customHeight="1">
      <c r="P283" s="83"/>
    </row>
    <row r="284" spans="16:16" ht="15.75" customHeight="1">
      <c r="P284" s="83"/>
    </row>
    <row r="285" spans="16:16" ht="15.75" customHeight="1">
      <c r="P285" s="83"/>
    </row>
    <row r="286" spans="16:16" ht="15.75" customHeight="1">
      <c r="P286" s="83"/>
    </row>
    <row r="287" spans="16:16" ht="15.75" customHeight="1">
      <c r="P287" s="83"/>
    </row>
    <row r="288" spans="16:16" ht="15.75" customHeight="1">
      <c r="P288" s="83"/>
    </row>
    <row r="289" spans="16:16" ht="15.75" customHeight="1">
      <c r="P289" s="83"/>
    </row>
    <row r="290" spans="16:16" ht="15.75" customHeight="1">
      <c r="P290" s="83"/>
    </row>
    <row r="291" spans="16:16" ht="15.75" customHeight="1">
      <c r="P291" s="83"/>
    </row>
    <row r="292" spans="16:16" ht="15.75" customHeight="1">
      <c r="P292" s="83"/>
    </row>
    <row r="293" spans="16:16" ht="15.75" customHeight="1">
      <c r="P293" s="83"/>
    </row>
    <row r="294" spans="16:16" ht="15.75" customHeight="1">
      <c r="P294" s="83"/>
    </row>
    <row r="295" spans="16:16" ht="15.75" customHeight="1">
      <c r="P295" s="83"/>
    </row>
    <row r="296" spans="16:16" ht="15.75" customHeight="1">
      <c r="P296" s="83"/>
    </row>
    <row r="297" spans="16:16" ht="15.75" customHeight="1">
      <c r="P297" s="83"/>
    </row>
    <row r="298" spans="16:16" ht="15.75" customHeight="1">
      <c r="P298" s="83"/>
    </row>
    <row r="299" spans="16:16" ht="15.75" customHeight="1">
      <c r="P299" s="83"/>
    </row>
    <row r="300" spans="16:16" ht="15.75" customHeight="1">
      <c r="P300" s="83"/>
    </row>
    <row r="301" spans="16:16" ht="15.75" customHeight="1">
      <c r="P301" s="83"/>
    </row>
    <row r="302" spans="16:16" ht="15.75" customHeight="1">
      <c r="P302" s="83"/>
    </row>
    <row r="303" spans="16:16" ht="15.75" customHeight="1">
      <c r="P303" s="83"/>
    </row>
    <row r="304" spans="16:16" ht="15.75" customHeight="1">
      <c r="P304" s="83"/>
    </row>
    <row r="305" spans="16:16" ht="15.75" customHeight="1">
      <c r="P305" s="83"/>
    </row>
    <row r="306" spans="16:16" ht="15.75" customHeight="1">
      <c r="P306" s="83"/>
    </row>
    <row r="307" spans="16:16" ht="15.75" customHeight="1">
      <c r="P307" s="83"/>
    </row>
    <row r="308" spans="16:16" ht="15.75" customHeight="1">
      <c r="P308" s="83"/>
    </row>
    <row r="309" spans="16:16" ht="15.75" customHeight="1">
      <c r="P309" s="83"/>
    </row>
    <row r="310" spans="16:16" ht="15.75" customHeight="1">
      <c r="P310" s="83"/>
    </row>
    <row r="311" spans="16:16" ht="15.75" customHeight="1">
      <c r="P311" s="83"/>
    </row>
    <row r="312" spans="16:16" ht="15.75" customHeight="1">
      <c r="P312" s="83"/>
    </row>
    <row r="313" spans="16:16" ht="15.75" customHeight="1">
      <c r="P313" s="83"/>
    </row>
    <row r="314" spans="16:16" ht="15.75" customHeight="1">
      <c r="P314" s="83"/>
    </row>
    <row r="315" spans="16:16" ht="15.75" customHeight="1">
      <c r="P315" s="83"/>
    </row>
    <row r="316" spans="16:16" ht="15.75" customHeight="1">
      <c r="P316" s="83"/>
    </row>
    <row r="317" spans="16:16" ht="15.75" customHeight="1">
      <c r="P317" s="83"/>
    </row>
    <row r="318" spans="16:16" ht="15.75" customHeight="1">
      <c r="P318" s="83"/>
    </row>
    <row r="319" spans="16:16" ht="15.75" customHeight="1">
      <c r="P319" s="83"/>
    </row>
    <row r="320" spans="16:16" ht="15.75" customHeight="1">
      <c r="P320" s="83"/>
    </row>
    <row r="321" spans="16:16" ht="15.75" customHeight="1">
      <c r="P321" s="83"/>
    </row>
    <row r="322" spans="16:16" ht="15.75" customHeight="1">
      <c r="P322" s="83"/>
    </row>
    <row r="323" spans="16:16" ht="15.75" customHeight="1">
      <c r="P323" s="83"/>
    </row>
    <row r="324" spans="16:16" ht="15.75" customHeight="1">
      <c r="P324" s="83"/>
    </row>
    <row r="325" spans="16:16" ht="15.75" customHeight="1">
      <c r="P325" s="83"/>
    </row>
    <row r="326" spans="16:16" ht="15.75" customHeight="1">
      <c r="P326" s="83"/>
    </row>
    <row r="327" spans="16:16" ht="15.75" customHeight="1">
      <c r="P327" s="83"/>
    </row>
    <row r="328" spans="16:16" ht="15.75" customHeight="1">
      <c r="P328" s="83"/>
    </row>
    <row r="329" spans="16:16" ht="15.75" customHeight="1">
      <c r="P329" s="83"/>
    </row>
    <row r="330" spans="16:16" ht="15.75" customHeight="1">
      <c r="P330" s="83"/>
    </row>
    <row r="331" spans="16:16" ht="15.75" customHeight="1">
      <c r="P331" s="83"/>
    </row>
    <row r="332" spans="16:16" ht="15.75" customHeight="1">
      <c r="P332" s="83"/>
    </row>
    <row r="333" spans="16:16" ht="15.75" customHeight="1">
      <c r="P333" s="83"/>
    </row>
    <row r="334" spans="16:16" ht="15.75" customHeight="1">
      <c r="P334" s="83"/>
    </row>
    <row r="335" spans="16:16" ht="15.75" customHeight="1">
      <c r="P335" s="83"/>
    </row>
    <row r="336" spans="16:16" ht="15.75" customHeight="1">
      <c r="P336" s="83"/>
    </row>
    <row r="337" spans="16:16" ht="15.75" customHeight="1">
      <c r="P337" s="83"/>
    </row>
    <row r="338" spans="16:16" ht="15.75" customHeight="1">
      <c r="P338" s="83"/>
    </row>
    <row r="339" spans="16:16" ht="15.75" customHeight="1">
      <c r="P339" s="83"/>
    </row>
    <row r="340" spans="16:16" ht="15.75" customHeight="1">
      <c r="P340" s="83"/>
    </row>
    <row r="341" spans="16:16" ht="15.75" customHeight="1">
      <c r="P341" s="83"/>
    </row>
    <row r="342" spans="16:16" ht="15.75" customHeight="1">
      <c r="P342" s="83"/>
    </row>
    <row r="343" spans="16:16" ht="15.75" customHeight="1">
      <c r="P343" s="83"/>
    </row>
    <row r="344" spans="16:16" ht="15.75" customHeight="1">
      <c r="P344" s="83"/>
    </row>
    <row r="345" spans="16:16" ht="15.75" customHeight="1">
      <c r="P345" s="83"/>
    </row>
    <row r="346" spans="16:16" ht="15.75" customHeight="1">
      <c r="P346" s="83"/>
    </row>
    <row r="347" spans="16:16" ht="15.75" customHeight="1">
      <c r="P347" s="83"/>
    </row>
    <row r="348" spans="16:16" ht="15.75" customHeight="1">
      <c r="P348" s="83"/>
    </row>
    <row r="349" spans="16:16" ht="15.75" customHeight="1">
      <c r="P349" s="83"/>
    </row>
    <row r="350" spans="16:16" ht="15.75" customHeight="1">
      <c r="P350" s="83"/>
    </row>
    <row r="351" spans="16:16" ht="15.75" customHeight="1">
      <c r="P351" s="83"/>
    </row>
    <row r="352" spans="16:16" ht="15.75" customHeight="1">
      <c r="P352" s="83"/>
    </row>
    <row r="353" spans="16:16" ht="15.75" customHeight="1">
      <c r="P353" s="83"/>
    </row>
    <row r="354" spans="16:16" ht="15.75" customHeight="1">
      <c r="P354" s="83"/>
    </row>
    <row r="355" spans="16:16" ht="15.75" customHeight="1">
      <c r="P355" s="83"/>
    </row>
    <row r="356" spans="16:16" ht="15.75" customHeight="1">
      <c r="P356" s="83"/>
    </row>
    <row r="357" spans="16:16" ht="15.75" customHeight="1">
      <c r="P357" s="83"/>
    </row>
    <row r="358" spans="16:16" ht="15.75" customHeight="1">
      <c r="P358" s="83"/>
    </row>
    <row r="359" spans="16:16" ht="15.75" customHeight="1">
      <c r="P359" s="83"/>
    </row>
    <row r="360" spans="16:16" ht="15.75" customHeight="1">
      <c r="P360" s="83"/>
    </row>
    <row r="361" spans="16:16" ht="15.75" customHeight="1">
      <c r="P361" s="83"/>
    </row>
    <row r="362" spans="16:16" ht="15.75" customHeight="1">
      <c r="P362" s="83"/>
    </row>
    <row r="363" spans="16:16" ht="15.75" customHeight="1">
      <c r="P363" s="83"/>
    </row>
    <row r="364" spans="16:16" ht="15.75" customHeight="1">
      <c r="P364" s="83"/>
    </row>
    <row r="365" spans="16:16" ht="15.75" customHeight="1">
      <c r="P365" s="83"/>
    </row>
    <row r="366" spans="16:16" ht="15.75" customHeight="1">
      <c r="P366" s="83"/>
    </row>
    <row r="367" spans="16:16" ht="15.75" customHeight="1">
      <c r="P367" s="83"/>
    </row>
    <row r="368" spans="16:16" ht="15.75" customHeight="1">
      <c r="P368" s="83"/>
    </row>
    <row r="369" spans="16:16" ht="15.75" customHeight="1">
      <c r="P369" s="83"/>
    </row>
    <row r="370" spans="16:16" ht="15.75" customHeight="1">
      <c r="P370" s="83"/>
    </row>
    <row r="371" spans="16:16" ht="15.75" customHeight="1">
      <c r="P371" s="83"/>
    </row>
    <row r="372" spans="16:16" ht="15.75" customHeight="1">
      <c r="P372" s="83"/>
    </row>
    <row r="373" spans="16:16" ht="15.75" customHeight="1">
      <c r="P373" s="83"/>
    </row>
    <row r="374" spans="16:16" ht="15.75" customHeight="1">
      <c r="P374" s="83"/>
    </row>
    <row r="375" spans="16:16" ht="15.75" customHeight="1">
      <c r="P375" s="83"/>
    </row>
    <row r="376" spans="16:16" ht="15.75" customHeight="1">
      <c r="P376" s="83"/>
    </row>
    <row r="377" spans="16:16" ht="15.75" customHeight="1">
      <c r="P377" s="83"/>
    </row>
    <row r="378" spans="16:16" ht="15.75" customHeight="1">
      <c r="P378" s="83"/>
    </row>
    <row r="379" spans="16:16" ht="15.75" customHeight="1">
      <c r="P379" s="83"/>
    </row>
    <row r="380" spans="16:16" ht="15.75" customHeight="1">
      <c r="P380" s="83"/>
    </row>
    <row r="381" spans="16:16" ht="15.75" customHeight="1">
      <c r="P381" s="83"/>
    </row>
    <row r="382" spans="16:16" ht="15.75" customHeight="1">
      <c r="P382" s="83"/>
    </row>
    <row r="383" spans="16:16" ht="15.75" customHeight="1">
      <c r="P383" s="83"/>
    </row>
    <row r="384" spans="16:16" ht="15.75" customHeight="1">
      <c r="P384" s="83"/>
    </row>
    <row r="385" spans="16:16" ht="15.75" customHeight="1">
      <c r="P385" s="83"/>
    </row>
    <row r="386" spans="16:16" ht="15.75" customHeight="1">
      <c r="P386" s="83"/>
    </row>
    <row r="387" spans="16:16" ht="15.75" customHeight="1">
      <c r="P387" s="83"/>
    </row>
    <row r="388" spans="16:16" ht="15.75" customHeight="1">
      <c r="P388" s="83"/>
    </row>
    <row r="389" spans="16:16" ht="15.75" customHeight="1">
      <c r="P389" s="83"/>
    </row>
    <row r="390" spans="16:16" ht="15.75" customHeight="1">
      <c r="P390" s="83"/>
    </row>
    <row r="391" spans="16:16" ht="15.75" customHeight="1">
      <c r="P391" s="83"/>
    </row>
    <row r="392" spans="16:16" ht="15.75" customHeight="1">
      <c r="P392" s="83"/>
    </row>
    <row r="393" spans="16:16" ht="15.75" customHeight="1">
      <c r="P393" s="83"/>
    </row>
    <row r="394" spans="16:16" ht="15.75" customHeight="1">
      <c r="P394" s="83"/>
    </row>
    <row r="395" spans="16:16" ht="15.75" customHeight="1">
      <c r="P395" s="83"/>
    </row>
    <row r="396" spans="16:16" ht="15.75" customHeight="1">
      <c r="P396" s="83"/>
    </row>
    <row r="397" spans="16:16" ht="15.75" customHeight="1">
      <c r="P397" s="83"/>
    </row>
    <row r="398" spans="16:16" ht="15.75" customHeight="1">
      <c r="P398" s="83"/>
    </row>
    <row r="399" spans="16:16" ht="15.75" customHeight="1">
      <c r="P399" s="83"/>
    </row>
    <row r="400" spans="16:16" ht="15.75" customHeight="1">
      <c r="P400" s="83"/>
    </row>
    <row r="401" spans="16:16" ht="15.75" customHeight="1">
      <c r="P401" s="83"/>
    </row>
    <row r="402" spans="16:16" ht="15.75" customHeight="1">
      <c r="P402" s="83"/>
    </row>
    <row r="403" spans="16:16" ht="15.75" customHeight="1">
      <c r="P403" s="83"/>
    </row>
    <row r="404" spans="16:16" ht="15.75" customHeight="1">
      <c r="P404" s="83"/>
    </row>
    <row r="405" spans="16:16" ht="15.75" customHeight="1">
      <c r="P405" s="83"/>
    </row>
    <row r="406" spans="16:16" ht="15.75" customHeight="1">
      <c r="P406" s="83"/>
    </row>
    <row r="407" spans="16:16" ht="15.75" customHeight="1">
      <c r="P407" s="83"/>
    </row>
    <row r="408" spans="16:16" ht="15.75" customHeight="1">
      <c r="P408" s="83"/>
    </row>
    <row r="409" spans="16:16" ht="15.75" customHeight="1">
      <c r="P409" s="83"/>
    </row>
    <row r="410" spans="16:16" ht="15.75" customHeight="1">
      <c r="P410" s="83"/>
    </row>
    <row r="411" spans="16:16" ht="15.75" customHeight="1">
      <c r="P411" s="83"/>
    </row>
    <row r="412" spans="16:16" ht="15.75" customHeight="1">
      <c r="P412" s="83"/>
    </row>
    <row r="413" spans="16:16" ht="15.75" customHeight="1">
      <c r="P413" s="83"/>
    </row>
    <row r="414" spans="16:16" ht="15.75" customHeight="1">
      <c r="P414" s="83"/>
    </row>
    <row r="415" spans="16:16" ht="15.75" customHeight="1">
      <c r="P415" s="83"/>
    </row>
    <row r="416" spans="16:16" ht="15.75" customHeight="1">
      <c r="P416" s="83"/>
    </row>
    <row r="417" spans="16:16" ht="15.75" customHeight="1">
      <c r="P417" s="83"/>
    </row>
    <row r="418" spans="16:16" ht="15.75" customHeight="1">
      <c r="P418" s="83"/>
    </row>
    <row r="419" spans="16:16" ht="15.75" customHeight="1">
      <c r="P419" s="83"/>
    </row>
    <row r="420" spans="16:16" ht="15.75" customHeight="1">
      <c r="P420" s="83"/>
    </row>
    <row r="421" spans="16:16" ht="15.75" customHeight="1">
      <c r="P421" s="83"/>
    </row>
    <row r="422" spans="16:16" ht="15.75" customHeight="1">
      <c r="P422" s="83"/>
    </row>
    <row r="423" spans="16:16" ht="15.75" customHeight="1">
      <c r="P423" s="83"/>
    </row>
    <row r="424" spans="16:16" ht="15.75" customHeight="1">
      <c r="P424" s="83"/>
    </row>
    <row r="425" spans="16:16" ht="15.75" customHeight="1">
      <c r="P425" s="83"/>
    </row>
    <row r="426" spans="16:16" ht="15.75" customHeight="1">
      <c r="P426" s="83"/>
    </row>
    <row r="427" spans="16:16" ht="15.75" customHeight="1">
      <c r="P427" s="83"/>
    </row>
    <row r="428" spans="16:16" ht="15.75" customHeight="1">
      <c r="P428" s="83"/>
    </row>
    <row r="429" spans="16:16" ht="15.75" customHeight="1">
      <c r="P429" s="83"/>
    </row>
    <row r="430" spans="16:16" ht="15.75" customHeight="1">
      <c r="P430" s="83"/>
    </row>
    <row r="431" spans="16:16" ht="15.75" customHeight="1">
      <c r="P431" s="83"/>
    </row>
    <row r="432" spans="16:16" ht="15.75" customHeight="1">
      <c r="P432" s="83"/>
    </row>
    <row r="433" spans="16:16" ht="15.75" customHeight="1">
      <c r="P433" s="83"/>
    </row>
    <row r="434" spans="16:16" ht="15.75" customHeight="1">
      <c r="P434" s="83"/>
    </row>
    <row r="435" spans="16:16" ht="15.75" customHeight="1">
      <c r="P435" s="83"/>
    </row>
    <row r="436" spans="16:16" ht="15.75" customHeight="1">
      <c r="P436" s="83"/>
    </row>
    <row r="437" spans="16:16" ht="15.75" customHeight="1">
      <c r="P437" s="83"/>
    </row>
    <row r="438" spans="16:16" ht="15.75" customHeight="1">
      <c r="P438" s="83"/>
    </row>
    <row r="439" spans="16:16" ht="15.75" customHeight="1">
      <c r="P439" s="83"/>
    </row>
    <row r="440" spans="16:16" ht="15.75" customHeight="1">
      <c r="P440" s="83"/>
    </row>
    <row r="441" spans="16:16" ht="15.75" customHeight="1">
      <c r="P441" s="83"/>
    </row>
    <row r="442" spans="16:16" ht="15.75" customHeight="1">
      <c r="P442" s="83"/>
    </row>
    <row r="443" spans="16:16" ht="15.75" customHeight="1">
      <c r="P443" s="83"/>
    </row>
    <row r="444" spans="16:16" ht="15.75" customHeight="1">
      <c r="P444" s="83"/>
    </row>
    <row r="445" spans="16:16" ht="15.75" customHeight="1">
      <c r="P445" s="83"/>
    </row>
    <row r="446" spans="16:16" ht="15.75" customHeight="1">
      <c r="P446" s="83"/>
    </row>
    <row r="447" spans="16:16" ht="15.75" customHeight="1">
      <c r="P447" s="83"/>
    </row>
    <row r="448" spans="16:16" ht="15.75" customHeight="1">
      <c r="P448" s="83"/>
    </row>
    <row r="449" spans="16:16" ht="15.75" customHeight="1">
      <c r="P449" s="83"/>
    </row>
    <row r="450" spans="16:16" ht="15.75" customHeight="1">
      <c r="P450" s="83"/>
    </row>
    <row r="451" spans="16:16" ht="15.75" customHeight="1">
      <c r="P451" s="83"/>
    </row>
    <row r="452" spans="16:16" ht="15.75" customHeight="1">
      <c r="P452" s="83"/>
    </row>
    <row r="453" spans="16:16" ht="15.75" customHeight="1">
      <c r="P453" s="83"/>
    </row>
    <row r="454" spans="16:16" ht="15.75" customHeight="1">
      <c r="P454" s="83"/>
    </row>
    <row r="455" spans="16:16" ht="15.75" customHeight="1">
      <c r="P455" s="83"/>
    </row>
    <row r="456" spans="16:16" ht="15.75" customHeight="1">
      <c r="P456" s="83"/>
    </row>
    <row r="457" spans="16:16" ht="15.75" customHeight="1">
      <c r="P457" s="83"/>
    </row>
    <row r="458" spans="16:16" ht="15.75" customHeight="1">
      <c r="P458" s="83"/>
    </row>
    <row r="459" spans="16:16" ht="15.75" customHeight="1">
      <c r="P459" s="83"/>
    </row>
    <row r="460" spans="16:16" ht="15.75" customHeight="1">
      <c r="P460" s="83"/>
    </row>
    <row r="461" spans="16:16" ht="15.75" customHeight="1">
      <c r="P461" s="83"/>
    </row>
    <row r="462" spans="16:16" ht="15.75" customHeight="1">
      <c r="P462" s="83"/>
    </row>
    <row r="463" spans="16:16" ht="15.75" customHeight="1">
      <c r="P463" s="83"/>
    </row>
    <row r="464" spans="16:16" ht="15.75" customHeight="1">
      <c r="P464" s="83"/>
    </row>
    <row r="465" spans="16:16" ht="15.75" customHeight="1">
      <c r="P465" s="83"/>
    </row>
    <row r="466" spans="16:16" ht="15.75" customHeight="1">
      <c r="P466" s="83"/>
    </row>
    <row r="467" spans="16:16" ht="15.75" customHeight="1">
      <c r="P467" s="83"/>
    </row>
    <row r="468" spans="16:16" ht="15.75" customHeight="1">
      <c r="P468" s="83"/>
    </row>
    <row r="469" spans="16:16" ht="15.75" customHeight="1">
      <c r="P469" s="83"/>
    </row>
    <row r="470" spans="16:16" ht="15.75" customHeight="1">
      <c r="P470" s="83"/>
    </row>
    <row r="471" spans="16:16" ht="15.75" customHeight="1">
      <c r="P471" s="83"/>
    </row>
    <row r="472" spans="16:16" ht="15.75" customHeight="1">
      <c r="P472" s="83"/>
    </row>
    <row r="473" spans="16:16" ht="15.75" customHeight="1">
      <c r="P473" s="83"/>
    </row>
    <row r="474" spans="16:16" ht="15.75" customHeight="1">
      <c r="P474" s="83"/>
    </row>
    <row r="475" spans="16:16" ht="15.75" customHeight="1">
      <c r="P475" s="83"/>
    </row>
    <row r="476" spans="16:16" ht="15.75" customHeight="1">
      <c r="P476" s="83"/>
    </row>
    <row r="477" spans="16:16" ht="15.75" customHeight="1">
      <c r="P477" s="83"/>
    </row>
    <row r="478" spans="16:16" ht="15.75" customHeight="1">
      <c r="P478" s="83"/>
    </row>
    <row r="479" spans="16:16" ht="15.75" customHeight="1">
      <c r="P479" s="83"/>
    </row>
    <row r="480" spans="16:16" ht="15.75" customHeight="1">
      <c r="P480" s="83"/>
    </row>
    <row r="481" spans="16:16" ht="15.75" customHeight="1">
      <c r="P481" s="83"/>
    </row>
    <row r="482" spans="16:16" ht="15.75" customHeight="1">
      <c r="P482" s="83"/>
    </row>
    <row r="483" spans="16:16" ht="15.75" customHeight="1">
      <c r="P483" s="83"/>
    </row>
    <row r="484" spans="16:16" ht="15.75" customHeight="1">
      <c r="P484" s="83"/>
    </row>
    <row r="485" spans="16:16" ht="15.75" customHeight="1">
      <c r="P485" s="83"/>
    </row>
    <row r="486" spans="16:16" ht="15.75" customHeight="1">
      <c r="P486" s="83"/>
    </row>
    <row r="487" spans="16:16" ht="15.75" customHeight="1">
      <c r="P487" s="83"/>
    </row>
    <row r="488" spans="16:16" ht="15.75" customHeight="1">
      <c r="P488" s="83"/>
    </row>
    <row r="489" spans="16:16" ht="15.75" customHeight="1">
      <c r="P489" s="83"/>
    </row>
    <row r="490" spans="16:16" ht="15.75" customHeight="1">
      <c r="P490" s="83"/>
    </row>
    <row r="491" spans="16:16" ht="15.75" customHeight="1">
      <c r="P491" s="83"/>
    </row>
    <row r="492" spans="16:16" ht="15.75" customHeight="1">
      <c r="P492" s="83"/>
    </row>
    <row r="493" spans="16:16" ht="15.75" customHeight="1">
      <c r="P493" s="83"/>
    </row>
    <row r="494" spans="16:16" ht="15.75" customHeight="1">
      <c r="P494" s="83"/>
    </row>
    <row r="495" spans="16:16" ht="15.75" customHeight="1">
      <c r="P495" s="83"/>
    </row>
    <row r="496" spans="16:16" ht="15.75" customHeight="1">
      <c r="P496" s="83"/>
    </row>
    <row r="497" spans="16:16" ht="15.75" customHeight="1">
      <c r="P497" s="83"/>
    </row>
    <row r="498" spans="16:16" ht="15.75" customHeight="1">
      <c r="P498" s="83"/>
    </row>
    <row r="499" spans="16:16" ht="15.75" customHeight="1">
      <c r="P499" s="83"/>
    </row>
    <row r="500" spans="16:16" ht="15.75" customHeight="1">
      <c r="P500" s="83"/>
    </row>
    <row r="501" spans="16:16" ht="15.75" customHeight="1">
      <c r="P501" s="83"/>
    </row>
    <row r="502" spans="16:16" ht="15.75" customHeight="1">
      <c r="P502" s="83"/>
    </row>
    <row r="503" spans="16:16" ht="15.75" customHeight="1">
      <c r="P503" s="83"/>
    </row>
    <row r="504" spans="16:16" ht="15.75" customHeight="1">
      <c r="P504" s="83"/>
    </row>
    <row r="505" spans="16:16" ht="15.75" customHeight="1">
      <c r="P505" s="83"/>
    </row>
    <row r="506" spans="16:16" ht="15.75" customHeight="1">
      <c r="P506" s="83"/>
    </row>
    <row r="507" spans="16:16" ht="15.75" customHeight="1">
      <c r="P507" s="83"/>
    </row>
    <row r="508" spans="16:16" ht="15.75" customHeight="1">
      <c r="P508" s="83"/>
    </row>
    <row r="509" spans="16:16" ht="15.75" customHeight="1">
      <c r="P509" s="83"/>
    </row>
    <row r="510" spans="16:16" ht="15.75" customHeight="1">
      <c r="P510" s="83"/>
    </row>
    <row r="511" spans="16:16" ht="15.75" customHeight="1">
      <c r="P511" s="83"/>
    </row>
    <row r="512" spans="16:16" ht="15.75" customHeight="1">
      <c r="P512" s="83"/>
    </row>
    <row r="513" spans="16:16" ht="15.75" customHeight="1">
      <c r="P513" s="83"/>
    </row>
    <row r="514" spans="16:16" ht="15.75" customHeight="1">
      <c r="P514" s="83"/>
    </row>
    <row r="515" spans="16:16" ht="15.75" customHeight="1">
      <c r="P515" s="83"/>
    </row>
    <row r="516" spans="16:16" ht="15.75" customHeight="1">
      <c r="P516" s="83"/>
    </row>
    <row r="517" spans="16:16" ht="15.75" customHeight="1">
      <c r="P517" s="83"/>
    </row>
    <row r="518" spans="16:16" ht="15.75" customHeight="1">
      <c r="P518" s="83"/>
    </row>
    <row r="519" spans="16:16" ht="15.75" customHeight="1">
      <c r="P519" s="83"/>
    </row>
    <row r="520" spans="16:16" ht="15.75" customHeight="1">
      <c r="P520" s="83"/>
    </row>
    <row r="521" spans="16:16" ht="15.75" customHeight="1">
      <c r="P521" s="83"/>
    </row>
    <row r="522" spans="16:16" ht="15.75" customHeight="1">
      <c r="P522" s="83"/>
    </row>
    <row r="523" spans="16:16" ht="15.75" customHeight="1">
      <c r="P523" s="83"/>
    </row>
    <row r="524" spans="16:16" ht="15.75" customHeight="1">
      <c r="P524" s="83"/>
    </row>
    <row r="525" spans="16:16" ht="15.75" customHeight="1">
      <c r="P525" s="83"/>
    </row>
    <row r="526" spans="16:16" ht="15.75" customHeight="1">
      <c r="P526" s="83"/>
    </row>
    <row r="527" spans="16:16" ht="15.75" customHeight="1">
      <c r="P527" s="83"/>
    </row>
    <row r="528" spans="16:16" ht="15.75" customHeight="1">
      <c r="P528" s="83"/>
    </row>
    <row r="529" spans="16:16" ht="15.75" customHeight="1">
      <c r="P529" s="83"/>
    </row>
    <row r="530" spans="16:16" ht="15.75" customHeight="1">
      <c r="P530" s="83"/>
    </row>
    <row r="531" spans="16:16" ht="15.75" customHeight="1">
      <c r="P531" s="83"/>
    </row>
    <row r="532" spans="16:16" ht="15.75" customHeight="1">
      <c r="P532" s="83"/>
    </row>
    <row r="533" spans="16:16" ht="15.75" customHeight="1">
      <c r="P533" s="83"/>
    </row>
    <row r="534" spans="16:16" ht="15.75" customHeight="1">
      <c r="P534" s="83"/>
    </row>
    <row r="535" spans="16:16" ht="15.75" customHeight="1">
      <c r="P535" s="83"/>
    </row>
    <row r="536" spans="16:16" ht="15.75" customHeight="1">
      <c r="P536" s="83"/>
    </row>
    <row r="537" spans="16:16" ht="15.75" customHeight="1">
      <c r="P537" s="83"/>
    </row>
    <row r="538" spans="16:16" ht="15.75" customHeight="1">
      <c r="P538" s="83"/>
    </row>
    <row r="539" spans="16:16" ht="15.75" customHeight="1">
      <c r="P539" s="83"/>
    </row>
    <row r="540" spans="16:16" ht="15.75" customHeight="1">
      <c r="P540" s="83"/>
    </row>
    <row r="541" spans="16:16" ht="15.75" customHeight="1">
      <c r="P541" s="83"/>
    </row>
    <row r="542" spans="16:16" ht="15.75" customHeight="1">
      <c r="P542" s="83"/>
    </row>
    <row r="543" spans="16:16" ht="15.75" customHeight="1">
      <c r="P543" s="83"/>
    </row>
    <row r="544" spans="16:16" ht="15.75" customHeight="1">
      <c r="P544" s="83"/>
    </row>
    <row r="545" spans="16:16" ht="15.75" customHeight="1">
      <c r="P545" s="83"/>
    </row>
    <row r="546" spans="16:16" ht="15.75" customHeight="1">
      <c r="P546" s="83"/>
    </row>
    <row r="547" spans="16:16" ht="15.75" customHeight="1">
      <c r="P547" s="83"/>
    </row>
    <row r="548" spans="16:16" ht="15.75" customHeight="1">
      <c r="P548" s="83"/>
    </row>
    <row r="549" spans="16:16" ht="15.75" customHeight="1">
      <c r="P549" s="83"/>
    </row>
    <row r="550" spans="16:16" ht="15.75" customHeight="1">
      <c r="P550" s="83"/>
    </row>
    <row r="551" spans="16:16" ht="15.75" customHeight="1">
      <c r="P551" s="83"/>
    </row>
    <row r="552" spans="16:16" ht="15.75" customHeight="1">
      <c r="P552" s="83"/>
    </row>
    <row r="553" spans="16:16" ht="15.75" customHeight="1">
      <c r="P553" s="83"/>
    </row>
    <row r="554" spans="16:16" ht="15.75" customHeight="1">
      <c r="P554" s="83"/>
    </row>
    <row r="555" spans="16:16" ht="15.75" customHeight="1">
      <c r="P555" s="83"/>
    </row>
    <row r="556" spans="16:16" ht="15.75" customHeight="1">
      <c r="P556" s="83"/>
    </row>
    <row r="557" spans="16:16" ht="15.75" customHeight="1">
      <c r="P557" s="83"/>
    </row>
    <row r="558" spans="16:16" ht="15.75" customHeight="1">
      <c r="P558" s="83"/>
    </row>
    <row r="559" spans="16:16" ht="15.75" customHeight="1">
      <c r="P559" s="83"/>
    </row>
    <row r="560" spans="16:16" ht="15.75" customHeight="1">
      <c r="P560" s="83"/>
    </row>
    <row r="561" spans="16:16" ht="15.75" customHeight="1">
      <c r="P561" s="83"/>
    </row>
    <row r="562" spans="16:16" ht="15.75" customHeight="1">
      <c r="P562" s="83"/>
    </row>
    <row r="563" spans="16:16" ht="15.75" customHeight="1">
      <c r="P563" s="83"/>
    </row>
    <row r="564" spans="16:16" ht="15.75" customHeight="1">
      <c r="P564" s="83"/>
    </row>
    <row r="565" spans="16:16" ht="15.75" customHeight="1">
      <c r="P565" s="83"/>
    </row>
    <row r="566" spans="16:16" ht="15.75" customHeight="1">
      <c r="P566" s="83"/>
    </row>
    <row r="567" spans="16:16" ht="15.75" customHeight="1">
      <c r="P567" s="83"/>
    </row>
    <row r="568" spans="16:16" ht="15.75" customHeight="1">
      <c r="P568" s="83"/>
    </row>
    <row r="569" spans="16:16" ht="15.75" customHeight="1">
      <c r="P569" s="83"/>
    </row>
    <row r="570" spans="16:16" ht="15.75" customHeight="1">
      <c r="P570" s="83"/>
    </row>
    <row r="571" spans="16:16" ht="15.75" customHeight="1">
      <c r="P571" s="83"/>
    </row>
    <row r="572" spans="16:16" ht="15.75" customHeight="1">
      <c r="P572" s="83"/>
    </row>
    <row r="573" spans="16:16" ht="15.75" customHeight="1">
      <c r="P573" s="83"/>
    </row>
    <row r="574" spans="16:16" ht="15.75" customHeight="1">
      <c r="P574" s="83"/>
    </row>
    <row r="575" spans="16:16" ht="15.75" customHeight="1">
      <c r="P575" s="83"/>
    </row>
    <row r="576" spans="16:16" ht="15.75" customHeight="1">
      <c r="P576" s="83"/>
    </row>
    <row r="577" spans="16:16" ht="15.75" customHeight="1">
      <c r="P577" s="83"/>
    </row>
    <row r="578" spans="16:16" ht="15.75" customHeight="1">
      <c r="P578" s="83"/>
    </row>
    <row r="579" spans="16:16" ht="15.75" customHeight="1">
      <c r="P579" s="83"/>
    </row>
    <row r="580" spans="16:16" ht="15.75" customHeight="1">
      <c r="P580" s="83"/>
    </row>
    <row r="581" spans="16:16" ht="15.75" customHeight="1">
      <c r="P581" s="83"/>
    </row>
    <row r="582" spans="16:16" ht="15.75" customHeight="1">
      <c r="P582" s="83"/>
    </row>
    <row r="583" spans="16:16" ht="15.75" customHeight="1">
      <c r="P583" s="83"/>
    </row>
    <row r="584" spans="16:16" ht="15.75" customHeight="1">
      <c r="P584" s="83"/>
    </row>
    <row r="585" spans="16:16" ht="15.75" customHeight="1">
      <c r="P585" s="83"/>
    </row>
    <row r="586" spans="16:16" ht="15.75" customHeight="1">
      <c r="P586" s="83"/>
    </row>
    <row r="587" spans="16:16" ht="15.75" customHeight="1">
      <c r="P587" s="83"/>
    </row>
    <row r="588" spans="16:16" ht="15.75" customHeight="1">
      <c r="P588" s="83"/>
    </row>
    <row r="589" spans="16:16" ht="15.75" customHeight="1">
      <c r="P589" s="83"/>
    </row>
    <row r="590" spans="16:16" ht="15.75" customHeight="1">
      <c r="P590" s="83"/>
    </row>
    <row r="591" spans="16:16" ht="15.75" customHeight="1">
      <c r="P591" s="83"/>
    </row>
    <row r="592" spans="16:16" ht="15.75" customHeight="1">
      <c r="P592" s="83"/>
    </row>
    <row r="593" spans="16:16" ht="15.75" customHeight="1">
      <c r="P593" s="83"/>
    </row>
    <row r="594" spans="16:16" ht="15.75" customHeight="1">
      <c r="P594" s="83"/>
    </row>
    <row r="595" spans="16:16" ht="15.75" customHeight="1">
      <c r="P595" s="83"/>
    </row>
    <row r="596" spans="16:16" ht="15.75" customHeight="1">
      <c r="P596" s="83"/>
    </row>
    <row r="597" spans="16:16" ht="15.75" customHeight="1">
      <c r="P597" s="83"/>
    </row>
    <row r="598" spans="16:16" ht="15.75" customHeight="1">
      <c r="P598" s="83"/>
    </row>
    <row r="599" spans="16:16" ht="15.75" customHeight="1">
      <c r="P599" s="83"/>
    </row>
    <row r="600" spans="16:16" ht="15.75" customHeight="1">
      <c r="P600" s="83"/>
    </row>
    <row r="601" spans="16:16" ht="15.75" customHeight="1">
      <c r="P601" s="83"/>
    </row>
    <row r="602" spans="16:16" ht="15.75" customHeight="1">
      <c r="P602" s="83"/>
    </row>
    <row r="603" spans="16:16" ht="15.75" customHeight="1">
      <c r="P603" s="83"/>
    </row>
    <row r="604" spans="16:16" ht="15.75" customHeight="1">
      <c r="P604" s="83"/>
    </row>
    <row r="605" spans="16:16" ht="15.75" customHeight="1">
      <c r="P605" s="83"/>
    </row>
    <row r="606" spans="16:16" ht="15.75" customHeight="1">
      <c r="P606" s="83"/>
    </row>
    <row r="607" spans="16:16" ht="15.75" customHeight="1">
      <c r="P607" s="83"/>
    </row>
    <row r="608" spans="16:16" ht="15.75" customHeight="1">
      <c r="P608" s="83"/>
    </row>
    <row r="609" spans="16:16" ht="15.75" customHeight="1">
      <c r="P609" s="83"/>
    </row>
    <row r="610" spans="16:16" ht="15.75" customHeight="1">
      <c r="P610" s="83"/>
    </row>
    <row r="611" spans="16:16" ht="15.75" customHeight="1">
      <c r="P611" s="83"/>
    </row>
    <row r="612" spans="16:16" ht="15.75" customHeight="1">
      <c r="P612" s="83"/>
    </row>
    <row r="613" spans="16:16" ht="15.75" customHeight="1">
      <c r="P613" s="83"/>
    </row>
    <row r="614" spans="16:16" ht="15.75" customHeight="1">
      <c r="P614" s="83"/>
    </row>
    <row r="615" spans="16:16" ht="15.75" customHeight="1">
      <c r="P615" s="83"/>
    </row>
    <row r="616" spans="16:16" ht="15.75" customHeight="1">
      <c r="P616" s="83"/>
    </row>
    <row r="617" spans="16:16" ht="15.75" customHeight="1">
      <c r="P617" s="83"/>
    </row>
    <row r="618" spans="16:16" ht="15.75" customHeight="1">
      <c r="P618" s="83"/>
    </row>
    <row r="619" spans="16:16" ht="15.75" customHeight="1">
      <c r="P619" s="83"/>
    </row>
    <row r="620" spans="16:16" ht="15.75" customHeight="1">
      <c r="P620" s="83"/>
    </row>
    <row r="621" spans="16:16" ht="15.75" customHeight="1">
      <c r="P621" s="83"/>
    </row>
    <row r="622" spans="16:16" ht="15.75" customHeight="1">
      <c r="P622" s="83"/>
    </row>
    <row r="623" spans="16:16" ht="15.75" customHeight="1">
      <c r="P623" s="83"/>
    </row>
    <row r="624" spans="16:16" ht="15.75" customHeight="1">
      <c r="P624" s="83"/>
    </row>
    <row r="625" spans="16:16" ht="15.75" customHeight="1">
      <c r="P625" s="83"/>
    </row>
    <row r="626" spans="16:16" ht="15.75" customHeight="1">
      <c r="P626" s="83"/>
    </row>
    <row r="627" spans="16:16" ht="15.75" customHeight="1">
      <c r="P627" s="83"/>
    </row>
    <row r="628" spans="16:16" ht="15.75" customHeight="1">
      <c r="P628" s="83"/>
    </row>
    <row r="629" spans="16:16" ht="15.75" customHeight="1">
      <c r="P629" s="83"/>
    </row>
    <row r="630" spans="16:16" ht="15.75" customHeight="1">
      <c r="P630" s="83"/>
    </row>
    <row r="631" spans="16:16" ht="15.75" customHeight="1">
      <c r="P631" s="83"/>
    </row>
    <row r="632" spans="16:16" ht="15.75" customHeight="1">
      <c r="P632" s="83"/>
    </row>
    <row r="633" spans="16:16" ht="15.75" customHeight="1">
      <c r="P633" s="83"/>
    </row>
    <row r="634" spans="16:16" ht="15.75" customHeight="1">
      <c r="P634" s="83"/>
    </row>
    <row r="635" spans="16:16" ht="15.75" customHeight="1">
      <c r="P635" s="83"/>
    </row>
    <row r="636" spans="16:16" ht="15.75" customHeight="1">
      <c r="P636" s="83"/>
    </row>
    <row r="637" spans="16:16" ht="15.75" customHeight="1">
      <c r="P637" s="83"/>
    </row>
    <row r="638" spans="16:16" ht="15.75" customHeight="1">
      <c r="P638" s="83"/>
    </row>
    <row r="639" spans="16:16" ht="15.75" customHeight="1">
      <c r="P639" s="83"/>
    </row>
    <row r="640" spans="16:16" ht="15.75" customHeight="1">
      <c r="P640" s="83"/>
    </row>
    <row r="641" spans="16:16" ht="15.75" customHeight="1">
      <c r="P641" s="83"/>
    </row>
    <row r="642" spans="16:16" ht="15.75" customHeight="1">
      <c r="P642" s="83"/>
    </row>
    <row r="643" spans="16:16" ht="15.75" customHeight="1">
      <c r="P643" s="83"/>
    </row>
    <row r="644" spans="16:16" ht="15.75" customHeight="1">
      <c r="P644" s="83"/>
    </row>
    <row r="645" spans="16:16" ht="15.75" customHeight="1">
      <c r="P645" s="83"/>
    </row>
    <row r="646" spans="16:16" ht="15.75" customHeight="1">
      <c r="P646" s="83"/>
    </row>
    <row r="647" spans="16:16" ht="15.75" customHeight="1">
      <c r="P647" s="83"/>
    </row>
    <row r="648" spans="16:16" ht="15.75" customHeight="1">
      <c r="P648" s="83"/>
    </row>
    <row r="649" spans="16:16" ht="15.75" customHeight="1">
      <c r="P649" s="83"/>
    </row>
    <row r="650" spans="16:16" ht="15.75" customHeight="1">
      <c r="P650" s="83"/>
    </row>
    <row r="651" spans="16:16" ht="15.75" customHeight="1">
      <c r="P651" s="83"/>
    </row>
    <row r="652" spans="16:16" ht="15.75" customHeight="1">
      <c r="P652" s="83"/>
    </row>
    <row r="653" spans="16:16" ht="15.75" customHeight="1">
      <c r="P653" s="83"/>
    </row>
    <row r="654" spans="16:16" ht="15.75" customHeight="1">
      <c r="P654" s="83"/>
    </row>
    <row r="655" spans="16:16" ht="15.75" customHeight="1">
      <c r="P655" s="83"/>
    </row>
    <row r="656" spans="16:16" ht="15.75" customHeight="1">
      <c r="P656" s="83"/>
    </row>
    <row r="657" spans="16:16" ht="15.75" customHeight="1">
      <c r="P657" s="83"/>
    </row>
    <row r="658" spans="16:16" ht="15.75" customHeight="1">
      <c r="P658" s="83"/>
    </row>
    <row r="659" spans="16:16" ht="15.75" customHeight="1">
      <c r="P659" s="83"/>
    </row>
    <row r="660" spans="16:16" ht="15.75" customHeight="1">
      <c r="P660" s="83"/>
    </row>
    <row r="661" spans="16:16" ht="15.75" customHeight="1">
      <c r="P661" s="83"/>
    </row>
    <row r="662" spans="16:16" ht="15.75" customHeight="1">
      <c r="P662" s="83"/>
    </row>
    <row r="663" spans="16:16" ht="15.75" customHeight="1">
      <c r="P663" s="83"/>
    </row>
    <row r="664" spans="16:16" ht="15.75" customHeight="1">
      <c r="P664" s="83"/>
    </row>
    <row r="665" spans="16:16" ht="15.75" customHeight="1">
      <c r="P665" s="83"/>
    </row>
    <row r="666" spans="16:16" ht="15.75" customHeight="1">
      <c r="P666" s="83"/>
    </row>
    <row r="667" spans="16:16" ht="15.75" customHeight="1">
      <c r="P667" s="83"/>
    </row>
    <row r="668" spans="16:16" ht="15.75" customHeight="1">
      <c r="P668" s="83"/>
    </row>
    <row r="669" spans="16:16" ht="15.75" customHeight="1">
      <c r="P669" s="83"/>
    </row>
    <row r="670" spans="16:16" ht="15.75" customHeight="1">
      <c r="P670" s="83"/>
    </row>
    <row r="671" spans="16:16" ht="15.75" customHeight="1">
      <c r="P671" s="83"/>
    </row>
    <row r="672" spans="16:16" ht="15.75" customHeight="1">
      <c r="P672" s="83"/>
    </row>
    <row r="673" spans="16:16" ht="15.75" customHeight="1">
      <c r="P673" s="83"/>
    </row>
    <row r="674" spans="16:16" ht="15.75" customHeight="1">
      <c r="P674" s="83"/>
    </row>
    <row r="675" spans="16:16" ht="15.75" customHeight="1">
      <c r="P675" s="83"/>
    </row>
    <row r="676" spans="16:16" ht="15.75" customHeight="1">
      <c r="P676" s="83"/>
    </row>
    <row r="677" spans="16:16" ht="15.75" customHeight="1">
      <c r="P677" s="83"/>
    </row>
    <row r="678" spans="16:16" ht="15.75" customHeight="1">
      <c r="P678" s="83"/>
    </row>
    <row r="679" spans="16:16" ht="15.75" customHeight="1">
      <c r="P679" s="83"/>
    </row>
    <row r="680" spans="16:16" ht="15.75" customHeight="1">
      <c r="P680" s="83"/>
    </row>
    <row r="681" spans="16:16" ht="15.75" customHeight="1">
      <c r="P681" s="83"/>
    </row>
    <row r="682" spans="16:16" ht="15.75" customHeight="1">
      <c r="P682" s="83"/>
    </row>
    <row r="683" spans="16:16" ht="15.75" customHeight="1">
      <c r="P683" s="83"/>
    </row>
    <row r="684" spans="16:16" ht="15.75" customHeight="1">
      <c r="P684" s="83"/>
    </row>
    <row r="685" spans="16:16" ht="15.75" customHeight="1">
      <c r="P685" s="83"/>
    </row>
    <row r="686" spans="16:16" ht="15.75" customHeight="1">
      <c r="P686" s="83"/>
    </row>
    <row r="687" spans="16:16" ht="15.75" customHeight="1">
      <c r="P687" s="83"/>
    </row>
    <row r="688" spans="16:16" ht="15.75" customHeight="1">
      <c r="P688" s="83"/>
    </row>
    <row r="689" spans="16:16" ht="15.75" customHeight="1">
      <c r="P689" s="83"/>
    </row>
    <row r="690" spans="16:16" ht="15.75" customHeight="1">
      <c r="P690" s="83"/>
    </row>
    <row r="691" spans="16:16" ht="15.75" customHeight="1">
      <c r="P691" s="83"/>
    </row>
    <row r="692" spans="16:16" ht="15.75" customHeight="1">
      <c r="P692" s="83"/>
    </row>
    <row r="693" spans="16:16" ht="15.75" customHeight="1">
      <c r="P693" s="83"/>
    </row>
    <row r="694" spans="16:16" ht="15.75" customHeight="1">
      <c r="P694" s="83"/>
    </row>
    <row r="695" spans="16:16" ht="15.75" customHeight="1">
      <c r="P695" s="83"/>
    </row>
    <row r="696" spans="16:16" ht="15.75" customHeight="1">
      <c r="P696" s="83"/>
    </row>
    <row r="697" spans="16:16" ht="15.75" customHeight="1">
      <c r="P697" s="83"/>
    </row>
    <row r="698" spans="16:16" ht="15.75" customHeight="1">
      <c r="P698" s="83"/>
    </row>
    <row r="699" spans="16:16" ht="15.75" customHeight="1">
      <c r="P699" s="83"/>
    </row>
    <row r="700" spans="16:16" ht="15.75" customHeight="1">
      <c r="P700" s="83"/>
    </row>
    <row r="701" spans="16:16" ht="15.75" customHeight="1">
      <c r="P701" s="83"/>
    </row>
    <row r="702" spans="16:16" ht="15.75" customHeight="1">
      <c r="P702" s="83"/>
    </row>
    <row r="703" spans="16:16" ht="15.75" customHeight="1">
      <c r="P703" s="83"/>
    </row>
    <row r="704" spans="16:16" ht="15.75" customHeight="1">
      <c r="P704" s="83"/>
    </row>
    <row r="705" spans="16:16" ht="15.75" customHeight="1">
      <c r="P705" s="83"/>
    </row>
    <row r="706" spans="16:16" ht="15.75" customHeight="1">
      <c r="P706" s="83"/>
    </row>
    <row r="707" spans="16:16" ht="15.75" customHeight="1">
      <c r="P707" s="83"/>
    </row>
    <row r="708" spans="16:16" ht="15.75" customHeight="1">
      <c r="P708" s="83"/>
    </row>
    <row r="709" spans="16:16" ht="15.75" customHeight="1">
      <c r="P709" s="83"/>
    </row>
    <row r="710" spans="16:16" ht="15.75" customHeight="1">
      <c r="P710" s="83"/>
    </row>
    <row r="711" spans="16:16" ht="15.75" customHeight="1">
      <c r="P711" s="83"/>
    </row>
    <row r="712" spans="16:16" ht="15.75" customHeight="1">
      <c r="P712" s="83"/>
    </row>
    <row r="713" spans="16:16" ht="15.75" customHeight="1">
      <c r="P713" s="83"/>
    </row>
    <row r="714" spans="16:16" ht="15.75" customHeight="1">
      <c r="P714" s="83"/>
    </row>
    <row r="715" spans="16:16" ht="15.75" customHeight="1">
      <c r="P715" s="83"/>
    </row>
    <row r="716" spans="16:16" ht="15.75" customHeight="1">
      <c r="P716" s="83"/>
    </row>
    <row r="717" spans="16:16" ht="15.75" customHeight="1">
      <c r="P717" s="83"/>
    </row>
    <row r="718" spans="16:16" ht="15.75" customHeight="1">
      <c r="P718" s="83"/>
    </row>
    <row r="719" spans="16:16" ht="15.75" customHeight="1">
      <c r="P719" s="83"/>
    </row>
    <row r="720" spans="16:16" ht="15.75" customHeight="1">
      <c r="P720" s="83"/>
    </row>
    <row r="721" spans="16:16" ht="15.75" customHeight="1">
      <c r="P721" s="83"/>
    </row>
    <row r="722" spans="16:16" ht="15.75" customHeight="1">
      <c r="P722" s="83"/>
    </row>
    <row r="723" spans="16:16" ht="15.75" customHeight="1">
      <c r="P723" s="83"/>
    </row>
    <row r="724" spans="16:16" ht="15.75" customHeight="1">
      <c r="P724" s="83"/>
    </row>
    <row r="725" spans="16:16" ht="15.75" customHeight="1">
      <c r="P725" s="83"/>
    </row>
    <row r="726" spans="16:16" ht="15.75" customHeight="1">
      <c r="P726" s="83"/>
    </row>
    <row r="727" spans="16:16" ht="15.75" customHeight="1">
      <c r="P727" s="83"/>
    </row>
    <row r="728" spans="16:16" ht="15.75" customHeight="1">
      <c r="P728" s="83"/>
    </row>
    <row r="729" spans="16:16" ht="15.75" customHeight="1">
      <c r="P729" s="83"/>
    </row>
    <row r="730" spans="16:16" ht="15.75" customHeight="1">
      <c r="P730" s="83"/>
    </row>
    <row r="731" spans="16:16" ht="15.75" customHeight="1">
      <c r="P731" s="83"/>
    </row>
    <row r="732" spans="16:16" ht="15.75" customHeight="1">
      <c r="P732" s="83"/>
    </row>
    <row r="733" spans="16:16" ht="15.75" customHeight="1">
      <c r="P733" s="83"/>
    </row>
    <row r="734" spans="16:16" ht="15.75" customHeight="1">
      <c r="P734" s="83"/>
    </row>
    <row r="735" spans="16:16" ht="15.75" customHeight="1">
      <c r="P735" s="83"/>
    </row>
    <row r="736" spans="16:16" ht="15.75" customHeight="1">
      <c r="P736" s="83"/>
    </row>
    <row r="737" spans="16:16" ht="15.75" customHeight="1">
      <c r="P737" s="83"/>
    </row>
    <row r="738" spans="16:16" ht="15.75" customHeight="1">
      <c r="P738" s="83"/>
    </row>
    <row r="739" spans="16:16" ht="15.75" customHeight="1">
      <c r="P739" s="83"/>
    </row>
    <row r="740" spans="16:16" ht="15.75" customHeight="1">
      <c r="P740" s="83"/>
    </row>
    <row r="741" spans="16:16" ht="15.75" customHeight="1">
      <c r="P741" s="83"/>
    </row>
    <row r="742" spans="16:16" ht="15.75" customHeight="1">
      <c r="P742" s="83"/>
    </row>
    <row r="743" spans="16:16" ht="15.75" customHeight="1">
      <c r="P743" s="83"/>
    </row>
    <row r="744" spans="16:16" ht="15.75" customHeight="1">
      <c r="P744" s="83"/>
    </row>
    <row r="745" spans="16:16" ht="15.75" customHeight="1">
      <c r="P745" s="83"/>
    </row>
    <row r="746" spans="16:16" ht="15.75" customHeight="1">
      <c r="P746" s="83"/>
    </row>
    <row r="747" spans="16:16" ht="15.75" customHeight="1">
      <c r="P747" s="83"/>
    </row>
    <row r="748" spans="16:16" ht="15.75" customHeight="1">
      <c r="P748" s="83"/>
    </row>
    <row r="749" spans="16:16" ht="15.75" customHeight="1">
      <c r="P749" s="83"/>
    </row>
    <row r="750" spans="16:16" ht="15.75" customHeight="1">
      <c r="P750" s="83"/>
    </row>
    <row r="751" spans="16:16" ht="15.75" customHeight="1">
      <c r="P751" s="83"/>
    </row>
    <row r="752" spans="16:16" ht="15.75" customHeight="1">
      <c r="P752" s="83"/>
    </row>
    <row r="753" spans="16:16" ht="15.75" customHeight="1">
      <c r="P753" s="83"/>
    </row>
    <row r="754" spans="16:16" ht="15.75" customHeight="1">
      <c r="P754" s="83"/>
    </row>
    <row r="755" spans="16:16" ht="15.75" customHeight="1">
      <c r="P755" s="83"/>
    </row>
    <row r="756" spans="16:16" ht="15.75" customHeight="1">
      <c r="P756" s="83"/>
    </row>
    <row r="757" spans="16:16" ht="15.75" customHeight="1">
      <c r="P757" s="83"/>
    </row>
    <row r="758" spans="16:16" ht="15.75" customHeight="1">
      <c r="P758" s="83"/>
    </row>
    <row r="759" spans="16:16" ht="15.75" customHeight="1">
      <c r="P759" s="83"/>
    </row>
    <row r="760" spans="16:16" ht="15.75" customHeight="1">
      <c r="P760" s="83"/>
    </row>
    <row r="761" spans="16:16" ht="15.75" customHeight="1">
      <c r="P761" s="83"/>
    </row>
    <row r="762" spans="16:16" ht="15.75" customHeight="1">
      <c r="P762" s="83"/>
    </row>
    <row r="763" spans="16:16" ht="15.75" customHeight="1">
      <c r="P763" s="83"/>
    </row>
    <row r="764" spans="16:16" ht="15.75" customHeight="1">
      <c r="P764" s="83"/>
    </row>
    <row r="765" spans="16:16" ht="15.75" customHeight="1">
      <c r="P765" s="83"/>
    </row>
    <row r="766" spans="16:16" ht="15.75" customHeight="1">
      <c r="P766" s="83"/>
    </row>
    <row r="767" spans="16:16" ht="15.75" customHeight="1">
      <c r="P767" s="83"/>
    </row>
    <row r="768" spans="16:16" ht="15.75" customHeight="1">
      <c r="P768" s="83"/>
    </row>
    <row r="769" spans="16:16" ht="15.75" customHeight="1">
      <c r="P769" s="83"/>
    </row>
    <row r="770" spans="16:16" ht="15.75" customHeight="1">
      <c r="P770" s="83"/>
    </row>
    <row r="771" spans="16:16" ht="15.75" customHeight="1">
      <c r="P771" s="83"/>
    </row>
    <row r="772" spans="16:16" ht="15.75" customHeight="1">
      <c r="P772" s="83"/>
    </row>
    <row r="773" spans="16:16" ht="15.75" customHeight="1">
      <c r="P773" s="83"/>
    </row>
    <row r="774" spans="16:16" ht="15.75" customHeight="1">
      <c r="P774" s="83"/>
    </row>
    <row r="775" spans="16:16" ht="15.75" customHeight="1">
      <c r="P775" s="83"/>
    </row>
    <row r="776" spans="16:16" ht="15.75" customHeight="1">
      <c r="P776" s="83"/>
    </row>
    <row r="777" spans="16:16" ht="15.75" customHeight="1">
      <c r="P777" s="83"/>
    </row>
    <row r="778" spans="16:16" ht="15.75" customHeight="1">
      <c r="P778" s="83"/>
    </row>
    <row r="779" spans="16:16" ht="15.75" customHeight="1">
      <c r="P779" s="83"/>
    </row>
    <row r="780" spans="16:16" ht="15.75" customHeight="1">
      <c r="P780" s="83"/>
    </row>
    <row r="781" spans="16:16" ht="15.75" customHeight="1">
      <c r="P781" s="83"/>
    </row>
    <row r="782" spans="16:16" ht="15.75" customHeight="1">
      <c r="P782" s="83"/>
    </row>
    <row r="783" spans="16:16" ht="15.75" customHeight="1">
      <c r="P783" s="83"/>
    </row>
    <row r="784" spans="16:16" ht="15.75" customHeight="1">
      <c r="P784" s="83"/>
    </row>
    <row r="785" spans="16:16" ht="15.75" customHeight="1">
      <c r="P785" s="83"/>
    </row>
    <row r="786" spans="16:16" ht="15.75" customHeight="1">
      <c r="P786" s="83"/>
    </row>
    <row r="787" spans="16:16" ht="15.75" customHeight="1">
      <c r="P787" s="83"/>
    </row>
    <row r="788" spans="16:16" ht="15.75" customHeight="1">
      <c r="P788" s="83"/>
    </row>
    <row r="789" spans="16:16" ht="15.75" customHeight="1">
      <c r="P789" s="83"/>
    </row>
    <row r="790" spans="16:16" ht="15.75" customHeight="1">
      <c r="P790" s="83"/>
    </row>
    <row r="791" spans="16:16" ht="15.75" customHeight="1">
      <c r="P791" s="83"/>
    </row>
    <row r="792" spans="16:16" ht="15.75" customHeight="1">
      <c r="P792" s="83"/>
    </row>
    <row r="793" spans="16:16" ht="15.75" customHeight="1">
      <c r="P793" s="83"/>
    </row>
    <row r="794" spans="16:16" ht="15.75" customHeight="1">
      <c r="P794" s="83"/>
    </row>
    <row r="795" spans="16:16" ht="15.75" customHeight="1">
      <c r="P795" s="83"/>
    </row>
    <row r="796" spans="16:16" ht="15.75" customHeight="1">
      <c r="P796" s="83"/>
    </row>
    <row r="797" spans="16:16" ht="15.75" customHeight="1">
      <c r="P797" s="83"/>
    </row>
    <row r="798" spans="16:16" ht="15.75" customHeight="1">
      <c r="P798" s="83"/>
    </row>
    <row r="799" spans="16:16" ht="15.75" customHeight="1">
      <c r="P799" s="83"/>
    </row>
    <row r="800" spans="16:16" ht="15.75" customHeight="1">
      <c r="P800" s="83"/>
    </row>
    <row r="801" spans="16:16" ht="15.75" customHeight="1">
      <c r="P801" s="83"/>
    </row>
    <row r="802" spans="16:16" ht="15.75" customHeight="1">
      <c r="P802" s="83"/>
    </row>
    <row r="803" spans="16:16" ht="15.75" customHeight="1">
      <c r="P803" s="83"/>
    </row>
    <row r="804" spans="16:16" ht="15.75" customHeight="1">
      <c r="P804" s="83"/>
    </row>
    <row r="805" spans="16:16" ht="15.75" customHeight="1">
      <c r="P805" s="83"/>
    </row>
    <row r="806" spans="16:16" ht="15.75" customHeight="1">
      <c r="P806" s="83"/>
    </row>
    <row r="807" spans="16:16" ht="15.75" customHeight="1">
      <c r="P807" s="83"/>
    </row>
    <row r="808" spans="16:16" ht="15.75" customHeight="1">
      <c r="P808" s="83"/>
    </row>
    <row r="809" spans="16:16" ht="15.75" customHeight="1">
      <c r="P809" s="83"/>
    </row>
    <row r="810" spans="16:16" ht="15.75" customHeight="1">
      <c r="P810" s="83"/>
    </row>
    <row r="811" spans="16:16" ht="15.75" customHeight="1">
      <c r="P811" s="83"/>
    </row>
    <row r="812" spans="16:16" ht="15.75" customHeight="1">
      <c r="P812" s="83"/>
    </row>
    <row r="813" spans="16:16" ht="15.75" customHeight="1">
      <c r="P813" s="83"/>
    </row>
    <row r="814" spans="16:16" ht="15.75" customHeight="1">
      <c r="P814" s="83"/>
    </row>
    <row r="815" spans="16:16" ht="15.75" customHeight="1">
      <c r="P815" s="83"/>
    </row>
    <row r="816" spans="16:16" ht="15.75" customHeight="1">
      <c r="P816" s="83"/>
    </row>
    <row r="817" spans="16:16" ht="15.75" customHeight="1">
      <c r="P817" s="83"/>
    </row>
    <row r="818" spans="16:16" ht="15.75" customHeight="1">
      <c r="P818" s="83"/>
    </row>
    <row r="819" spans="16:16" ht="15.75" customHeight="1">
      <c r="P819" s="83"/>
    </row>
    <row r="820" spans="16:16" ht="15.75" customHeight="1">
      <c r="P820" s="83"/>
    </row>
    <row r="821" spans="16:16" ht="15.75" customHeight="1">
      <c r="P821" s="83"/>
    </row>
    <row r="822" spans="16:16" ht="15.75" customHeight="1">
      <c r="P822" s="83"/>
    </row>
    <row r="823" spans="16:16" ht="15.75" customHeight="1">
      <c r="P823" s="83"/>
    </row>
    <row r="824" spans="16:16" ht="15.75" customHeight="1">
      <c r="P824" s="83"/>
    </row>
    <row r="825" spans="16:16" ht="15.75" customHeight="1">
      <c r="P825" s="83"/>
    </row>
    <row r="826" spans="16:16" ht="15.75" customHeight="1">
      <c r="P826" s="83"/>
    </row>
    <row r="827" spans="16:16" ht="15.75" customHeight="1">
      <c r="P827" s="83"/>
    </row>
    <row r="828" spans="16:16" ht="15.75" customHeight="1">
      <c r="P828" s="83"/>
    </row>
    <row r="829" spans="16:16" ht="15.75" customHeight="1">
      <c r="P829" s="83"/>
    </row>
    <row r="830" spans="16:16" ht="15.75" customHeight="1">
      <c r="P830" s="83"/>
    </row>
    <row r="831" spans="16:16" ht="15.75" customHeight="1">
      <c r="P831" s="83"/>
    </row>
    <row r="832" spans="16:16" ht="15.75" customHeight="1">
      <c r="P832" s="83"/>
    </row>
    <row r="833" spans="16:16" ht="15.75" customHeight="1">
      <c r="P833" s="83"/>
    </row>
    <row r="834" spans="16:16" ht="15.75" customHeight="1">
      <c r="P834" s="83"/>
    </row>
    <row r="835" spans="16:16" ht="15.75" customHeight="1">
      <c r="P835" s="83"/>
    </row>
    <row r="836" spans="16:16" ht="15.75" customHeight="1">
      <c r="P836" s="83"/>
    </row>
    <row r="837" spans="16:16" ht="15.75" customHeight="1">
      <c r="P837" s="83"/>
    </row>
    <row r="838" spans="16:16" ht="15.75" customHeight="1">
      <c r="P838" s="83"/>
    </row>
    <row r="839" spans="16:16" ht="15.75" customHeight="1">
      <c r="P839" s="83"/>
    </row>
    <row r="840" spans="16:16" ht="15.75" customHeight="1">
      <c r="P840" s="83"/>
    </row>
    <row r="841" spans="16:16" ht="15.75" customHeight="1">
      <c r="P841" s="83"/>
    </row>
    <row r="842" spans="16:16" ht="15.75" customHeight="1">
      <c r="P842" s="83"/>
    </row>
    <row r="843" spans="16:16" ht="15.75" customHeight="1">
      <c r="P843" s="83"/>
    </row>
    <row r="844" spans="16:16" ht="15.75" customHeight="1">
      <c r="P844" s="83"/>
    </row>
    <row r="845" spans="16:16" ht="15.75" customHeight="1">
      <c r="P845" s="83"/>
    </row>
    <row r="846" spans="16:16" ht="15.75" customHeight="1">
      <c r="P846" s="83"/>
    </row>
    <row r="847" spans="16:16" ht="15.75" customHeight="1">
      <c r="P847" s="83"/>
    </row>
    <row r="848" spans="16:16" ht="15.75" customHeight="1">
      <c r="P848" s="83"/>
    </row>
    <row r="849" spans="16:16" ht="15.75" customHeight="1">
      <c r="P849" s="83"/>
    </row>
    <row r="850" spans="16:16" ht="15.75" customHeight="1">
      <c r="P850" s="83"/>
    </row>
    <row r="851" spans="16:16" ht="15.75" customHeight="1">
      <c r="P851" s="83"/>
    </row>
    <row r="852" spans="16:16" ht="15.75" customHeight="1">
      <c r="P852" s="83"/>
    </row>
    <row r="853" spans="16:16" ht="15.75" customHeight="1">
      <c r="P853" s="83"/>
    </row>
    <row r="854" spans="16:16" ht="15.75" customHeight="1">
      <c r="P854" s="83"/>
    </row>
    <row r="855" spans="16:16" ht="15.75" customHeight="1">
      <c r="P855" s="83"/>
    </row>
    <row r="856" spans="16:16" ht="15.75" customHeight="1">
      <c r="P856" s="83"/>
    </row>
    <row r="857" spans="16:16" ht="15.75" customHeight="1">
      <c r="P857" s="83"/>
    </row>
    <row r="858" spans="16:16" ht="15.75" customHeight="1">
      <c r="P858" s="83"/>
    </row>
    <row r="859" spans="16:16" ht="15.75" customHeight="1">
      <c r="P859" s="83"/>
    </row>
    <row r="860" spans="16:16" ht="15.75" customHeight="1">
      <c r="P860" s="83"/>
    </row>
    <row r="861" spans="16:16" ht="15.75" customHeight="1">
      <c r="P861" s="83"/>
    </row>
    <row r="862" spans="16:16" ht="15.75" customHeight="1">
      <c r="P862" s="83"/>
    </row>
    <row r="863" spans="16:16" ht="15.75" customHeight="1">
      <c r="P863" s="83"/>
    </row>
    <row r="864" spans="16:16" ht="15.75" customHeight="1">
      <c r="P864" s="83"/>
    </row>
    <row r="865" spans="16:16" ht="15.75" customHeight="1">
      <c r="P865" s="83"/>
    </row>
    <row r="866" spans="16:16" ht="15.75" customHeight="1">
      <c r="P866" s="83"/>
    </row>
    <row r="867" spans="16:16" ht="15.75" customHeight="1">
      <c r="P867" s="83"/>
    </row>
    <row r="868" spans="16:16" ht="15.75" customHeight="1">
      <c r="P868" s="83"/>
    </row>
    <row r="869" spans="16:16" ht="15.75" customHeight="1">
      <c r="P869" s="83"/>
    </row>
    <row r="870" spans="16:16" ht="15.75" customHeight="1">
      <c r="P870" s="83"/>
    </row>
    <row r="871" spans="16:16" ht="15.75" customHeight="1">
      <c r="P871" s="83"/>
    </row>
    <row r="872" spans="16:16" ht="15.75" customHeight="1">
      <c r="P872" s="83"/>
    </row>
    <row r="873" spans="16:16" ht="15.75" customHeight="1">
      <c r="P873" s="83"/>
    </row>
    <row r="874" spans="16:16" ht="15.75" customHeight="1">
      <c r="P874" s="83"/>
    </row>
    <row r="875" spans="16:16" ht="15.75" customHeight="1">
      <c r="P875" s="83"/>
    </row>
    <row r="876" spans="16:16" ht="15.75" customHeight="1">
      <c r="P876" s="83"/>
    </row>
    <row r="877" spans="16:16" ht="15.75" customHeight="1">
      <c r="P877" s="83"/>
    </row>
    <row r="878" spans="16:16" ht="15.75" customHeight="1">
      <c r="P878" s="83"/>
    </row>
    <row r="879" spans="16:16" ht="15.75" customHeight="1">
      <c r="P879" s="83"/>
    </row>
    <row r="880" spans="16:16" ht="15.75" customHeight="1">
      <c r="P880" s="83"/>
    </row>
    <row r="881" spans="16:16" ht="15.75" customHeight="1">
      <c r="P881" s="83"/>
    </row>
    <row r="882" spans="16:16" ht="15.75" customHeight="1">
      <c r="P882" s="83"/>
    </row>
    <row r="883" spans="16:16" ht="15.75" customHeight="1">
      <c r="P883" s="83"/>
    </row>
    <row r="884" spans="16:16" ht="15.75" customHeight="1">
      <c r="P884" s="83"/>
    </row>
    <row r="885" spans="16:16" ht="15.75" customHeight="1">
      <c r="P885" s="83"/>
    </row>
    <row r="886" spans="16:16" ht="15.75" customHeight="1">
      <c r="P886" s="83"/>
    </row>
    <row r="887" spans="16:16" ht="15.75" customHeight="1">
      <c r="P887" s="83"/>
    </row>
    <row r="888" spans="16:16" ht="15.75" customHeight="1">
      <c r="P888" s="83"/>
    </row>
    <row r="889" spans="16:16" ht="15.75" customHeight="1">
      <c r="P889" s="83"/>
    </row>
    <row r="890" spans="16:16" ht="15.75" customHeight="1">
      <c r="P890" s="83"/>
    </row>
    <row r="891" spans="16:16" ht="15.75" customHeight="1">
      <c r="P891" s="83"/>
    </row>
    <row r="892" spans="16:16" ht="15.75" customHeight="1">
      <c r="P892" s="83"/>
    </row>
    <row r="893" spans="16:16" ht="15.75" customHeight="1">
      <c r="P893" s="83"/>
    </row>
    <row r="894" spans="16:16" ht="15.75" customHeight="1">
      <c r="P894" s="83"/>
    </row>
    <row r="895" spans="16:16" ht="15.75" customHeight="1">
      <c r="P895" s="83"/>
    </row>
    <row r="896" spans="16:16" ht="15.75" customHeight="1">
      <c r="P896" s="83"/>
    </row>
    <row r="897" spans="16:16" ht="15.75" customHeight="1">
      <c r="P897" s="83"/>
    </row>
    <row r="898" spans="16:16" ht="15.75" customHeight="1">
      <c r="P898" s="83"/>
    </row>
    <row r="899" spans="16:16" ht="15.75" customHeight="1">
      <c r="P899" s="83"/>
    </row>
  </sheetData>
  <mergeCells count="8">
    <mergeCell ref="A1:O1"/>
    <mergeCell ref="A2:O2"/>
    <mergeCell ref="A3:O3"/>
    <mergeCell ref="A14:A15"/>
    <mergeCell ref="B14:B15"/>
    <mergeCell ref="C14:C15"/>
    <mergeCell ref="E14:E15"/>
    <mergeCell ref="F14:F15"/>
  </mergeCells>
  <hyperlinks>
    <hyperlink ref="N5" r:id="rId1" xr:uid="{1362F637-039A-4448-92FF-E7524323F218}"/>
    <hyperlink ref="N6" r:id="rId2" xr:uid="{D7BBC611-1810-4091-B47E-59EB696BE5EE}"/>
    <hyperlink ref="N7" r:id="rId3" xr:uid="{0D3C95D6-7E51-4E96-9CEE-01A221B3B930}"/>
    <hyperlink ref="N9" r:id="rId4" xr:uid="{D6FD25C8-3039-44B7-934B-B54123A051F3}"/>
    <hyperlink ref="N10" r:id="rId5" xr:uid="{6AD333E5-B0D2-4B01-A216-51F339187787}"/>
    <hyperlink ref="N11" r:id="rId6" xr:uid="{30DB131C-7A83-4523-A3A5-78D5CAA27A31}"/>
    <hyperlink ref="N12" r:id="rId7" xr:uid="{CB55AB02-5E47-4E6B-A8C5-96E0D61B36BC}"/>
    <hyperlink ref="N14" r:id="rId8" xr:uid="{FDEF04A1-F9C8-471F-B631-D557FD5D6AB0}"/>
    <hyperlink ref="N15" r:id="rId9" xr:uid="{B94C91B4-5533-4922-977D-456FAC87B049}"/>
    <hyperlink ref="N17" r:id="rId10" xr:uid="{4C93001B-C4FE-4F94-9370-DDEB8610EA90}"/>
    <hyperlink ref="N24" r:id="rId11" xr:uid="{A29B9B02-27EB-456C-B16C-F4A86D728477}"/>
    <hyperlink ref="N32" r:id="rId12" xr:uid="{7A8CE07A-11BB-4054-BA91-BA3A4FB5A456}"/>
  </hyperlinks>
  <pageMargins left="0.7" right="0.7" top="0.75" bottom="0.75" header="0" footer="0"/>
  <pageSetup orientation="landscape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21"/>
  <sheetViews>
    <sheetView workbookViewId="0">
      <pane ySplit="4" topLeftCell="A5" activePane="bottomLeft" state="frozen"/>
      <selection pane="bottomLeft" activeCell="J20" sqref="J20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24.855468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54" customFormat="1" ht="24.75" customHeight="1">
      <c r="A1" s="500" t="s">
        <v>0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69" t="s">
        <v>210</v>
      </c>
    </row>
    <row r="2" spans="1:31" s="54" customFormat="1" ht="31.5" customHeight="1">
      <c r="A2" s="501" t="s">
        <v>362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</row>
    <row r="3" spans="1:31" s="54" customFormat="1" ht="21.75" customHeight="1">
      <c r="A3" s="502" t="s">
        <v>363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</row>
    <row r="4" spans="1:31" s="154" customFormat="1" ht="73.5" customHeight="1">
      <c r="A4" s="146" t="s">
        <v>3</v>
      </c>
      <c r="B4" s="147" t="s">
        <v>4</v>
      </c>
      <c r="C4" s="148" t="s">
        <v>5</v>
      </c>
      <c r="D4" s="146" t="s">
        <v>6</v>
      </c>
      <c r="E4" s="147" t="s">
        <v>7</v>
      </c>
      <c r="F4" s="146" t="s">
        <v>8</v>
      </c>
      <c r="G4" s="149" t="s">
        <v>364</v>
      </c>
      <c r="H4" s="146" t="s">
        <v>365</v>
      </c>
      <c r="I4" s="146" t="s">
        <v>366</v>
      </c>
      <c r="J4" s="150" t="s">
        <v>12</v>
      </c>
      <c r="K4" s="150" t="s">
        <v>13</v>
      </c>
      <c r="L4" s="150" t="s">
        <v>14</v>
      </c>
      <c r="M4" s="151" t="s">
        <v>15</v>
      </c>
      <c r="N4" s="151" t="s">
        <v>213</v>
      </c>
      <c r="O4" s="152" t="s">
        <v>17</v>
      </c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</row>
    <row r="5" spans="1:31" s="56" customFormat="1" ht="63" customHeight="1">
      <c r="A5" s="175">
        <v>1</v>
      </c>
      <c r="B5" s="51" t="s">
        <v>215</v>
      </c>
      <c r="C5" s="181" t="s">
        <v>367</v>
      </c>
      <c r="D5" s="345" t="s">
        <v>368</v>
      </c>
      <c r="E5" s="345" t="s">
        <v>369</v>
      </c>
      <c r="F5" s="180" t="s">
        <v>370</v>
      </c>
      <c r="G5" s="343">
        <v>39864000</v>
      </c>
      <c r="H5" s="346">
        <v>45575</v>
      </c>
      <c r="I5" s="346">
        <v>45736</v>
      </c>
      <c r="J5" s="347">
        <v>0</v>
      </c>
      <c r="K5" s="345" t="s">
        <v>371</v>
      </c>
      <c r="L5" s="344">
        <v>39864000</v>
      </c>
      <c r="M5" s="348">
        <v>3</v>
      </c>
      <c r="N5" s="354" t="s">
        <v>372</v>
      </c>
      <c r="O5" s="136" t="s">
        <v>154</v>
      </c>
      <c r="P5" s="52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</row>
    <row r="6" spans="1:31" s="56" customFormat="1" ht="57.75" customHeight="1">
      <c r="A6" s="175">
        <v>2</v>
      </c>
      <c r="B6" s="51" t="s">
        <v>215</v>
      </c>
      <c r="C6" s="181" t="s">
        <v>373</v>
      </c>
      <c r="D6" s="181" t="s">
        <v>46</v>
      </c>
      <c r="E6" s="181" t="s">
        <v>46</v>
      </c>
      <c r="F6" s="97" t="s">
        <v>374</v>
      </c>
      <c r="G6" s="181" t="s">
        <v>46</v>
      </c>
      <c r="H6" s="181" t="s">
        <v>46</v>
      </c>
      <c r="I6" s="181" t="s">
        <v>46</v>
      </c>
      <c r="J6" s="181" t="s">
        <v>46</v>
      </c>
      <c r="K6" s="181" t="s">
        <v>46</v>
      </c>
      <c r="L6" s="181" t="s">
        <v>46</v>
      </c>
      <c r="M6" s="181" t="s">
        <v>46</v>
      </c>
      <c r="N6" s="214" t="s">
        <v>375</v>
      </c>
      <c r="O6" s="136" t="s">
        <v>376</v>
      </c>
      <c r="P6" s="52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6" customFormat="1" ht="54.75" customHeight="1">
      <c r="A7" s="175">
        <v>3</v>
      </c>
      <c r="B7" s="51" t="s">
        <v>215</v>
      </c>
      <c r="C7" s="181" t="s">
        <v>377</v>
      </c>
      <c r="D7" s="181" t="s">
        <v>46</v>
      </c>
      <c r="E7" s="181" t="s">
        <v>46</v>
      </c>
      <c r="F7" s="97" t="s">
        <v>378</v>
      </c>
      <c r="G7" s="181" t="s">
        <v>46</v>
      </c>
      <c r="H7" s="181" t="s">
        <v>46</v>
      </c>
      <c r="I7" s="181" t="s">
        <v>46</v>
      </c>
      <c r="J7" s="181" t="s">
        <v>46</v>
      </c>
      <c r="K7" s="181" t="s">
        <v>46</v>
      </c>
      <c r="L7" s="181" t="s">
        <v>46</v>
      </c>
      <c r="M7" s="181" t="s">
        <v>46</v>
      </c>
      <c r="N7" s="214" t="s">
        <v>379</v>
      </c>
      <c r="O7" s="136" t="s">
        <v>380</v>
      </c>
      <c r="P7" s="52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6" customFormat="1" ht="12.75">
      <c r="A8" s="203"/>
      <c r="B8" s="203"/>
      <c r="C8" s="204"/>
      <c r="D8" s="204"/>
      <c r="E8" s="204"/>
      <c r="F8" s="204"/>
      <c r="G8" s="205"/>
      <c r="H8" s="206"/>
      <c r="I8" s="206"/>
      <c r="J8" s="207"/>
      <c r="K8" s="208"/>
      <c r="L8" s="205"/>
      <c r="M8" s="209"/>
      <c r="N8" s="210"/>
      <c r="O8" s="211"/>
      <c r="P8" s="52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s="56" customFormat="1" ht="12.75">
      <c r="A9" s="203"/>
      <c r="B9" s="203"/>
      <c r="C9" s="204"/>
      <c r="D9" s="204"/>
      <c r="E9" s="204"/>
      <c r="F9" s="204"/>
      <c r="G9" s="205"/>
      <c r="H9" s="206"/>
      <c r="I9" s="206"/>
      <c r="J9" s="207"/>
      <c r="K9" s="208"/>
      <c r="L9" s="205"/>
      <c r="M9" s="209"/>
      <c r="N9" s="210"/>
      <c r="O9" s="211"/>
      <c r="P9" s="52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56" customFormat="1" ht="12.75">
      <c r="A10" s="203"/>
      <c r="B10" s="203"/>
      <c r="C10" s="204"/>
      <c r="D10" s="204"/>
      <c r="E10" s="204"/>
      <c r="F10" s="204"/>
      <c r="G10" s="205"/>
      <c r="H10" s="206"/>
      <c r="I10" s="206"/>
      <c r="J10" s="207"/>
      <c r="K10" s="208"/>
      <c r="L10" s="205"/>
      <c r="M10" s="209"/>
      <c r="N10" s="210"/>
      <c r="O10" s="211"/>
      <c r="P10" s="52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353" customFormat="1" ht="20.25" customHeight="1">
      <c r="A11" s="53"/>
      <c r="B11" s="232" t="s">
        <v>381</v>
      </c>
      <c r="C11" s="503" t="s">
        <v>382</v>
      </c>
      <c r="D11" s="503"/>
      <c r="E11" s="503"/>
      <c r="F11" s="349"/>
      <c r="G11" s="350"/>
      <c r="H11" s="351"/>
      <c r="I11" s="351"/>
      <c r="J11" s="232"/>
      <c r="K11" s="232"/>
      <c r="L11" s="232"/>
      <c r="M11" s="35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</row>
    <row r="12" spans="1:31" s="353" customFormat="1" ht="20.25" customHeight="1">
      <c r="A12" s="232"/>
      <c r="B12" s="352" t="s">
        <v>383</v>
      </c>
      <c r="C12" s="504" t="s">
        <v>384</v>
      </c>
      <c r="D12" s="504"/>
      <c r="E12" s="504"/>
      <c r="F12" s="349"/>
      <c r="G12" s="350"/>
      <c r="H12" s="232"/>
      <c r="I12" s="232"/>
      <c r="J12" s="232"/>
      <c r="K12" s="232"/>
      <c r="L12" s="232"/>
      <c r="M12" s="35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</row>
    <row r="13" spans="1:31" ht="12" customHeight="1">
      <c r="A13" s="2"/>
      <c r="B13" s="2"/>
      <c r="C13" s="355">
        <v>45726</v>
      </c>
      <c r="D13" s="2"/>
      <c r="E13" s="2"/>
      <c r="F13" s="2"/>
      <c r="G13" s="17"/>
      <c r="H13" s="2"/>
      <c r="I13" s="2"/>
      <c r="J13" s="2"/>
      <c r="K13" s="2"/>
      <c r="L13" s="2"/>
      <c r="M13" s="6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2" customHeight="1">
      <c r="A14" s="2"/>
      <c r="B14" s="2"/>
      <c r="C14" s="2"/>
      <c r="D14" s="2"/>
      <c r="E14" s="2"/>
      <c r="F14" s="2"/>
      <c r="G14" s="17"/>
      <c r="H14" s="2"/>
      <c r="I14" s="2"/>
      <c r="J14" s="2"/>
      <c r="K14" s="2"/>
      <c r="L14" s="2"/>
      <c r="M14" s="6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" customHeight="1">
      <c r="A15" s="2"/>
      <c r="B15" s="2"/>
      <c r="C15" s="2"/>
      <c r="D15" s="2"/>
      <c r="E15" s="2"/>
      <c r="F15" s="2"/>
      <c r="G15" s="17"/>
      <c r="H15" s="2"/>
      <c r="I15" s="2"/>
      <c r="J15" s="2"/>
      <c r="K15" s="2"/>
      <c r="L15" s="2"/>
      <c r="M15" s="6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" customHeight="1">
      <c r="A16" s="2"/>
      <c r="B16" s="2"/>
      <c r="C16" s="2"/>
      <c r="D16" s="2"/>
      <c r="E16" s="2"/>
      <c r="F16" s="2"/>
      <c r="G16" s="17"/>
      <c r="H16" s="2"/>
      <c r="I16" s="2"/>
      <c r="J16" s="2"/>
      <c r="K16" s="2"/>
      <c r="L16" s="2"/>
      <c r="M16" s="6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" customHeight="1">
      <c r="A17" s="2"/>
      <c r="B17" s="2"/>
      <c r="C17" s="2"/>
      <c r="D17" s="2"/>
      <c r="E17" s="2"/>
      <c r="F17" s="2"/>
      <c r="G17" s="17"/>
      <c r="H17" s="2"/>
      <c r="I17" s="2"/>
      <c r="J17" s="2"/>
      <c r="K17" s="2"/>
      <c r="L17" s="2"/>
      <c r="M17" s="6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2"/>
      <c r="C18" s="2"/>
      <c r="D18" s="2"/>
      <c r="E18" s="2"/>
      <c r="F18" s="2"/>
      <c r="G18" s="17"/>
      <c r="H18" s="2"/>
      <c r="I18" s="2"/>
      <c r="J18" s="2"/>
      <c r="K18" s="2"/>
      <c r="L18" s="2"/>
      <c r="M18" s="6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2"/>
      <c r="C19" s="2"/>
      <c r="D19" s="2"/>
      <c r="E19" s="2"/>
      <c r="F19" s="2"/>
      <c r="G19" s="17"/>
      <c r="H19" s="2"/>
      <c r="I19" s="2"/>
      <c r="J19" s="2"/>
      <c r="K19" s="2"/>
      <c r="L19" s="2"/>
      <c r="M19" s="6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2"/>
      <c r="C20" s="2"/>
      <c r="D20" s="2"/>
      <c r="E20" s="2"/>
      <c r="F20" s="2"/>
      <c r="G20" s="17"/>
      <c r="H20" s="2"/>
      <c r="I20" s="2"/>
      <c r="J20" s="2"/>
      <c r="K20" s="2"/>
      <c r="L20" s="2"/>
      <c r="M20" s="6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2"/>
      <c r="C21" s="2"/>
      <c r="D21" s="2"/>
      <c r="E21" s="2"/>
      <c r="F21" s="2"/>
      <c r="G21" s="17"/>
      <c r="H21" s="2"/>
      <c r="I21" s="2"/>
      <c r="J21" s="2"/>
      <c r="K21" s="2"/>
      <c r="L21" s="2"/>
      <c r="M21" s="6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2"/>
      <c r="D22" s="2"/>
      <c r="E22" s="2"/>
      <c r="F22" s="2"/>
      <c r="G22" s="17"/>
      <c r="H22" s="2"/>
      <c r="I22" s="2"/>
      <c r="J22" s="2"/>
      <c r="K22" s="2"/>
      <c r="L22" s="2"/>
      <c r="M22" s="6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17"/>
      <c r="H23" s="2"/>
      <c r="I23" s="2"/>
      <c r="J23" s="2"/>
      <c r="K23" s="2"/>
      <c r="L23" s="2"/>
      <c r="M23" s="6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17"/>
      <c r="H24" s="2"/>
      <c r="I24" s="2"/>
      <c r="J24" s="2"/>
      <c r="K24" s="2"/>
      <c r="L24" s="2"/>
      <c r="M24" s="6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17"/>
      <c r="H25" s="2"/>
      <c r="I25" s="2"/>
      <c r="J25" s="2"/>
      <c r="K25" s="2"/>
      <c r="L25" s="2"/>
      <c r="M25" s="6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17"/>
      <c r="H26" s="2"/>
      <c r="I26" s="2"/>
      <c r="J26" s="2"/>
      <c r="K26" s="2"/>
      <c r="L26" s="2"/>
      <c r="M26" s="6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17"/>
      <c r="H27" s="2"/>
      <c r="I27" s="2"/>
      <c r="J27" s="2"/>
      <c r="K27" s="2"/>
      <c r="L27" s="2"/>
      <c r="M27" s="6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17"/>
      <c r="H28" s="2"/>
      <c r="I28" s="2"/>
      <c r="J28" s="2"/>
      <c r="K28" s="2"/>
      <c r="L28" s="2"/>
      <c r="M28" s="6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17"/>
      <c r="H29" s="2"/>
      <c r="I29" s="2"/>
      <c r="J29" s="2"/>
      <c r="K29" s="2"/>
      <c r="L29" s="2"/>
      <c r="M29" s="6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17"/>
      <c r="H30" s="2"/>
      <c r="I30" s="2"/>
      <c r="J30" s="2"/>
      <c r="K30" s="2"/>
      <c r="L30" s="2"/>
      <c r="M30" s="6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17"/>
      <c r="H31" s="2"/>
      <c r="I31" s="2"/>
      <c r="J31" s="2"/>
      <c r="K31" s="2"/>
      <c r="L31" s="2"/>
      <c r="M31" s="6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17"/>
      <c r="H32" s="2"/>
      <c r="I32" s="2"/>
      <c r="J32" s="2"/>
      <c r="K32" s="2"/>
      <c r="L32" s="2"/>
      <c r="M32" s="6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17"/>
      <c r="H33" s="2"/>
      <c r="I33" s="2"/>
      <c r="J33" s="2"/>
      <c r="K33" s="2"/>
      <c r="L33" s="2"/>
      <c r="M33" s="6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17"/>
      <c r="H34" s="2"/>
      <c r="I34" s="2"/>
      <c r="J34" s="2"/>
      <c r="K34" s="2"/>
      <c r="L34" s="2"/>
      <c r="M34" s="6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17"/>
      <c r="H35" s="2"/>
      <c r="I35" s="2"/>
      <c r="J35" s="2"/>
      <c r="K35" s="2"/>
      <c r="L35" s="2"/>
      <c r="M35" s="6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17"/>
      <c r="H36" s="2"/>
      <c r="I36" s="2"/>
      <c r="J36" s="2"/>
      <c r="K36" s="2"/>
      <c r="L36" s="2"/>
      <c r="M36" s="6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17"/>
      <c r="H37" s="2"/>
      <c r="I37" s="2"/>
      <c r="J37" s="2"/>
      <c r="K37" s="2"/>
      <c r="L37" s="2"/>
      <c r="M37" s="6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17"/>
      <c r="H38" s="2"/>
      <c r="I38" s="2"/>
      <c r="J38" s="2"/>
      <c r="K38" s="2"/>
      <c r="L38" s="2"/>
      <c r="M38" s="6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17"/>
      <c r="H39" s="2"/>
      <c r="I39" s="2"/>
      <c r="J39" s="2"/>
      <c r="K39" s="2"/>
      <c r="L39" s="2"/>
      <c r="M39" s="6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17"/>
      <c r="H40" s="2"/>
      <c r="I40" s="2"/>
      <c r="J40" s="2"/>
      <c r="K40" s="2"/>
      <c r="L40" s="2"/>
      <c r="M40" s="6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17"/>
      <c r="H41" s="2"/>
      <c r="I41" s="2"/>
      <c r="J41" s="2"/>
      <c r="K41" s="2"/>
      <c r="L41" s="2"/>
      <c r="M41" s="6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17"/>
      <c r="H42" s="2"/>
      <c r="I42" s="2"/>
      <c r="J42" s="2"/>
      <c r="K42" s="2"/>
      <c r="L42" s="2"/>
      <c r="M42" s="6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17"/>
      <c r="H43" s="2"/>
      <c r="I43" s="2"/>
      <c r="J43" s="2"/>
      <c r="K43" s="2"/>
      <c r="L43" s="2"/>
      <c r="M43" s="6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17"/>
      <c r="H44" s="2"/>
      <c r="I44" s="2"/>
      <c r="J44" s="2"/>
      <c r="K44" s="2"/>
      <c r="L44" s="2"/>
      <c r="M44" s="6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17"/>
      <c r="H45" s="2"/>
      <c r="I45" s="2"/>
      <c r="J45" s="2"/>
      <c r="K45" s="2"/>
      <c r="L45" s="2"/>
      <c r="M45" s="6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17"/>
      <c r="H46" s="2"/>
      <c r="I46" s="2"/>
      <c r="J46" s="2"/>
      <c r="K46" s="2"/>
      <c r="L46" s="2"/>
      <c r="M46" s="6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17"/>
      <c r="H47" s="2"/>
      <c r="I47" s="2"/>
      <c r="J47" s="2"/>
      <c r="K47" s="2"/>
      <c r="L47" s="2"/>
      <c r="M47" s="6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17"/>
      <c r="H48" s="2"/>
      <c r="I48" s="2"/>
      <c r="J48" s="2"/>
      <c r="K48" s="2"/>
      <c r="L48" s="2"/>
      <c r="M48" s="6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17"/>
      <c r="H49" s="2"/>
      <c r="I49" s="2"/>
      <c r="J49" s="2"/>
      <c r="K49" s="2"/>
      <c r="L49" s="2"/>
      <c r="M49" s="6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17"/>
      <c r="H50" s="2"/>
      <c r="I50" s="2"/>
      <c r="J50" s="2"/>
      <c r="K50" s="2"/>
      <c r="L50" s="2"/>
      <c r="M50" s="6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17"/>
      <c r="H51" s="2"/>
      <c r="I51" s="2"/>
      <c r="J51" s="2"/>
      <c r="K51" s="2"/>
      <c r="L51" s="2"/>
      <c r="M51" s="6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17"/>
      <c r="H52" s="2"/>
      <c r="I52" s="2"/>
      <c r="J52" s="2"/>
      <c r="K52" s="2"/>
      <c r="L52" s="2"/>
      <c r="M52" s="6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17"/>
      <c r="H53" s="2"/>
      <c r="I53" s="2"/>
      <c r="J53" s="2"/>
      <c r="K53" s="2"/>
      <c r="L53" s="2"/>
      <c r="M53" s="6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17"/>
      <c r="H54" s="2"/>
      <c r="I54" s="2"/>
      <c r="J54" s="2"/>
      <c r="K54" s="2"/>
      <c r="L54" s="2"/>
      <c r="M54" s="6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17"/>
      <c r="H55" s="2"/>
      <c r="I55" s="2"/>
      <c r="J55" s="2"/>
      <c r="K55" s="2"/>
      <c r="L55" s="2"/>
      <c r="M55" s="6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17"/>
      <c r="H56" s="2"/>
      <c r="I56" s="2"/>
      <c r="J56" s="2"/>
      <c r="K56" s="2"/>
      <c r="L56" s="2"/>
      <c r="M56" s="6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17"/>
      <c r="H57" s="2"/>
      <c r="I57" s="2"/>
      <c r="J57" s="2"/>
      <c r="K57" s="2"/>
      <c r="L57" s="2"/>
      <c r="M57" s="6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17"/>
      <c r="H58" s="2"/>
      <c r="I58" s="2"/>
      <c r="J58" s="2"/>
      <c r="K58" s="2"/>
      <c r="L58" s="2"/>
      <c r="M58" s="6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17"/>
      <c r="H59" s="2"/>
      <c r="I59" s="2"/>
      <c r="J59" s="2"/>
      <c r="K59" s="2"/>
      <c r="L59" s="2"/>
      <c r="M59" s="6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17"/>
      <c r="H60" s="2"/>
      <c r="I60" s="2"/>
      <c r="J60" s="2"/>
      <c r="K60" s="2"/>
      <c r="L60" s="2"/>
      <c r="M60" s="6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17"/>
      <c r="H61" s="2"/>
      <c r="I61" s="2"/>
      <c r="J61" s="2"/>
      <c r="K61" s="2"/>
      <c r="L61" s="2"/>
      <c r="M61" s="6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17"/>
      <c r="H62" s="2"/>
      <c r="I62" s="2"/>
      <c r="J62" s="2"/>
      <c r="K62" s="2"/>
      <c r="L62" s="2"/>
      <c r="M62" s="6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17"/>
      <c r="H63" s="2"/>
      <c r="I63" s="2"/>
      <c r="J63" s="2"/>
      <c r="K63" s="2"/>
      <c r="L63" s="2"/>
      <c r="M63" s="6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17"/>
      <c r="H64" s="2"/>
      <c r="I64" s="2"/>
      <c r="J64" s="2"/>
      <c r="K64" s="2"/>
      <c r="L64" s="2"/>
      <c r="M64" s="6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17"/>
      <c r="H65" s="2"/>
      <c r="I65" s="2"/>
      <c r="J65" s="2"/>
      <c r="K65" s="2"/>
      <c r="L65" s="2"/>
      <c r="M65" s="6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17"/>
      <c r="H66" s="2"/>
      <c r="I66" s="2"/>
      <c r="J66" s="2"/>
      <c r="K66" s="2"/>
      <c r="L66" s="2"/>
      <c r="M66" s="6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17"/>
      <c r="H67" s="2"/>
      <c r="I67" s="2"/>
      <c r="J67" s="2"/>
      <c r="K67" s="2"/>
      <c r="L67" s="2"/>
      <c r="M67" s="6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17"/>
      <c r="H68" s="2"/>
      <c r="I68" s="2"/>
      <c r="J68" s="2"/>
      <c r="K68" s="2"/>
      <c r="L68" s="2"/>
      <c r="M68" s="6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17"/>
      <c r="H69" s="2"/>
      <c r="I69" s="2"/>
      <c r="J69" s="2"/>
      <c r="K69" s="2"/>
      <c r="L69" s="2"/>
      <c r="M69" s="6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17"/>
      <c r="H70" s="2"/>
      <c r="I70" s="2"/>
      <c r="J70" s="2"/>
      <c r="K70" s="2"/>
      <c r="L70" s="2"/>
      <c r="M70" s="6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17"/>
      <c r="H71" s="2"/>
      <c r="I71" s="2"/>
      <c r="J71" s="2"/>
      <c r="K71" s="2"/>
      <c r="L71" s="2"/>
      <c r="M71" s="6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17"/>
      <c r="H72" s="2"/>
      <c r="I72" s="2"/>
      <c r="J72" s="2"/>
      <c r="K72" s="2"/>
      <c r="L72" s="2"/>
      <c r="M72" s="6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17"/>
      <c r="H73" s="2"/>
      <c r="I73" s="2"/>
      <c r="J73" s="2"/>
      <c r="K73" s="2"/>
      <c r="L73" s="2"/>
      <c r="M73" s="6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17"/>
      <c r="H74" s="2"/>
      <c r="I74" s="2"/>
      <c r="J74" s="2"/>
      <c r="K74" s="2"/>
      <c r="L74" s="2"/>
      <c r="M74" s="6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17"/>
      <c r="H75" s="2"/>
      <c r="I75" s="2"/>
      <c r="J75" s="2"/>
      <c r="K75" s="2"/>
      <c r="L75" s="2"/>
      <c r="M75" s="6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17"/>
      <c r="H76" s="2"/>
      <c r="I76" s="2"/>
      <c r="J76" s="2"/>
      <c r="K76" s="2"/>
      <c r="L76" s="2"/>
      <c r="M76" s="6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17"/>
      <c r="H77" s="2"/>
      <c r="I77" s="2"/>
      <c r="J77" s="2"/>
      <c r="K77" s="2"/>
      <c r="L77" s="2"/>
      <c r="M77" s="6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17"/>
      <c r="H78" s="2"/>
      <c r="I78" s="2"/>
      <c r="J78" s="2"/>
      <c r="K78" s="2"/>
      <c r="L78" s="2"/>
      <c r="M78" s="6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17"/>
      <c r="H79" s="2"/>
      <c r="I79" s="2"/>
      <c r="J79" s="2"/>
      <c r="K79" s="2"/>
      <c r="L79" s="2"/>
      <c r="M79" s="6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17"/>
      <c r="H80" s="2"/>
      <c r="I80" s="2"/>
      <c r="J80" s="2"/>
      <c r="K80" s="2"/>
      <c r="L80" s="2"/>
      <c r="M80" s="6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17"/>
      <c r="H81" s="2"/>
      <c r="I81" s="2"/>
      <c r="J81" s="2"/>
      <c r="K81" s="2"/>
      <c r="L81" s="2"/>
      <c r="M81" s="6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17"/>
      <c r="H82" s="2"/>
      <c r="I82" s="2"/>
      <c r="J82" s="2"/>
      <c r="K82" s="2"/>
      <c r="L82" s="2"/>
      <c r="M82" s="6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17"/>
      <c r="H83" s="2"/>
      <c r="I83" s="2"/>
      <c r="J83" s="2"/>
      <c r="K83" s="2"/>
      <c r="L83" s="2"/>
      <c r="M83" s="6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17"/>
      <c r="H84" s="2"/>
      <c r="I84" s="2"/>
      <c r="J84" s="2"/>
      <c r="K84" s="2"/>
      <c r="L84" s="2"/>
      <c r="M84" s="6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17"/>
      <c r="H85" s="2"/>
      <c r="I85" s="2"/>
      <c r="J85" s="2"/>
      <c r="K85" s="2"/>
      <c r="L85" s="2"/>
      <c r="M85" s="6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17"/>
      <c r="H86" s="2"/>
      <c r="I86" s="2"/>
      <c r="J86" s="2"/>
      <c r="K86" s="2"/>
      <c r="L86" s="2"/>
      <c r="M86" s="6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17"/>
      <c r="H87" s="2"/>
      <c r="I87" s="2"/>
      <c r="J87" s="2"/>
      <c r="K87" s="2"/>
      <c r="L87" s="2"/>
      <c r="M87" s="6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17"/>
      <c r="H88" s="2"/>
      <c r="I88" s="2"/>
      <c r="J88" s="2"/>
      <c r="K88" s="2"/>
      <c r="L88" s="2"/>
      <c r="M88" s="6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17"/>
      <c r="H89" s="2"/>
      <c r="I89" s="2"/>
      <c r="J89" s="2"/>
      <c r="K89" s="2"/>
      <c r="L89" s="2"/>
      <c r="M89" s="6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17"/>
      <c r="H90" s="2"/>
      <c r="I90" s="2"/>
      <c r="J90" s="2"/>
      <c r="K90" s="2"/>
      <c r="L90" s="2"/>
      <c r="M90" s="6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F91" s="21"/>
      <c r="G91" s="22"/>
    </row>
    <row r="92" spans="1:31" ht="15.75" customHeight="1">
      <c r="F92" s="21"/>
      <c r="G92" s="22"/>
    </row>
    <row r="93" spans="1:31" ht="15.75" customHeight="1">
      <c r="F93" s="21"/>
      <c r="G93" s="22"/>
    </row>
    <row r="94" spans="1:31" ht="15.75" customHeight="1">
      <c r="F94" s="21"/>
      <c r="G94" s="22"/>
    </row>
    <row r="95" spans="1:31" ht="15.75" customHeight="1">
      <c r="F95" s="21"/>
      <c r="G95" s="22"/>
    </row>
    <row r="96" spans="1:31" ht="15.75" customHeight="1">
      <c r="F96" s="21"/>
      <c r="G96" s="22"/>
    </row>
    <row r="97" spans="6:7" ht="15.75" customHeight="1">
      <c r="F97" s="21"/>
      <c r="G97" s="22"/>
    </row>
    <row r="98" spans="6:7" ht="15.75" customHeight="1">
      <c r="F98" s="21"/>
      <c r="G98" s="22"/>
    </row>
    <row r="99" spans="6:7" ht="15.75" customHeight="1">
      <c r="F99" s="21"/>
      <c r="G99" s="22"/>
    </row>
    <row r="100" spans="6:7" ht="15.75" customHeight="1">
      <c r="F100" s="21"/>
      <c r="G100" s="22"/>
    </row>
    <row r="101" spans="6:7" ht="15.75" customHeight="1">
      <c r="F101" s="21"/>
      <c r="G101" s="22"/>
    </row>
    <row r="102" spans="6:7" ht="15.75" customHeight="1">
      <c r="F102" s="21"/>
      <c r="G102" s="22"/>
    </row>
    <row r="103" spans="6:7" ht="15.75" customHeight="1">
      <c r="F103" s="21"/>
      <c r="G103" s="22"/>
    </row>
    <row r="104" spans="6:7" ht="15.75" customHeight="1">
      <c r="F104" s="21"/>
      <c r="G104" s="22"/>
    </row>
    <row r="105" spans="6:7" ht="15.75" customHeight="1">
      <c r="F105" s="21"/>
      <c r="G105" s="22"/>
    </row>
    <row r="106" spans="6:7" ht="15.75" customHeight="1">
      <c r="F106" s="21"/>
      <c r="G106" s="22"/>
    </row>
    <row r="107" spans="6:7" ht="15.75" customHeight="1">
      <c r="F107" s="21"/>
      <c r="G107" s="22"/>
    </row>
    <row r="108" spans="6:7" ht="15.75" customHeight="1">
      <c r="F108" s="21"/>
      <c r="G108" s="22"/>
    </row>
    <row r="109" spans="6:7" ht="15.75" customHeight="1">
      <c r="F109" s="21"/>
      <c r="G109" s="22"/>
    </row>
    <row r="110" spans="6:7" ht="15.75" customHeight="1">
      <c r="F110" s="21"/>
      <c r="G110" s="22"/>
    </row>
    <row r="111" spans="6:7" ht="15.75" customHeight="1">
      <c r="F111" s="21"/>
      <c r="G111" s="22"/>
    </row>
    <row r="112" spans="6:7" ht="15.75" customHeight="1">
      <c r="F112" s="21"/>
      <c r="G112" s="22"/>
    </row>
    <row r="113" spans="6:7" ht="15.75" customHeight="1">
      <c r="F113" s="21"/>
      <c r="G113" s="22"/>
    </row>
    <row r="114" spans="6:7" ht="15.75" customHeight="1">
      <c r="F114" s="21"/>
      <c r="G114" s="22"/>
    </row>
    <row r="115" spans="6:7" ht="15.75" customHeight="1">
      <c r="F115" s="21"/>
      <c r="G115" s="22"/>
    </row>
    <row r="116" spans="6:7" ht="15.75" customHeight="1">
      <c r="F116" s="21"/>
      <c r="G116" s="22"/>
    </row>
    <row r="117" spans="6:7" ht="15.75" customHeight="1">
      <c r="F117" s="21"/>
      <c r="G117" s="22"/>
    </row>
    <row r="118" spans="6:7" ht="15.75" customHeight="1">
      <c r="F118" s="21"/>
      <c r="G118" s="22"/>
    </row>
    <row r="119" spans="6:7" ht="15.75" customHeight="1">
      <c r="F119" s="21"/>
      <c r="G119" s="22"/>
    </row>
    <row r="120" spans="6:7" ht="15.75" customHeight="1">
      <c r="F120" s="21"/>
      <c r="G120" s="22"/>
    </row>
    <row r="121" spans="6:7" ht="15.75" customHeight="1">
      <c r="F121" s="21"/>
      <c r="G121" s="22"/>
    </row>
    <row r="122" spans="6:7" ht="15.75" customHeight="1">
      <c r="F122" s="21"/>
      <c r="G122" s="22"/>
    </row>
    <row r="123" spans="6:7" ht="15.75" customHeight="1">
      <c r="F123" s="21"/>
      <c r="G123" s="22"/>
    </row>
    <row r="124" spans="6:7" ht="15.75" customHeight="1">
      <c r="F124" s="21"/>
      <c r="G124" s="22"/>
    </row>
    <row r="125" spans="6:7" ht="15.75" customHeight="1">
      <c r="F125" s="21"/>
      <c r="G125" s="22"/>
    </row>
    <row r="126" spans="6:7" ht="15.75" customHeight="1">
      <c r="F126" s="21"/>
      <c r="G126" s="22"/>
    </row>
    <row r="127" spans="6:7" ht="15.75" customHeight="1">
      <c r="F127" s="21"/>
      <c r="G127" s="22"/>
    </row>
    <row r="128" spans="6:7" ht="15.75" customHeight="1">
      <c r="F128" s="21"/>
      <c r="G128" s="22"/>
    </row>
    <row r="129" spans="6:7" ht="15.75" customHeight="1">
      <c r="F129" s="21"/>
      <c r="G129" s="22"/>
    </row>
    <row r="130" spans="6:7" ht="15.75" customHeight="1">
      <c r="F130" s="21"/>
      <c r="G130" s="22"/>
    </row>
    <row r="131" spans="6:7" ht="15.75" customHeight="1">
      <c r="F131" s="21"/>
      <c r="G131" s="22"/>
    </row>
    <row r="132" spans="6:7" ht="15.75" customHeight="1">
      <c r="F132" s="21"/>
      <c r="G132" s="22"/>
    </row>
    <row r="133" spans="6:7" ht="15.75" customHeight="1">
      <c r="F133" s="21"/>
      <c r="G133" s="22"/>
    </row>
    <row r="134" spans="6:7" ht="15.75" customHeight="1">
      <c r="F134" s="21"/>
      <c r="G134" s="22"/>
    </row>
    <row r="135" spans="6:7" ht="15.75" customHeight="1">
      <c r="F135" s="21"/>
      <c r="G135" s="22"/>
    </row>
    <row r="136" spans="6:7" ht="15.75" customHeight="1">
      <c r="F136" s="21"/>
      <c r="G136" s="22"/>
    </row>
    <row r="137" spans="6:7" ht="15.75" customHeight="1">
      <c r="F137" s="21"/>
      <c r="G137" s="22"/>
    </row>
    <row r="138" spans="6:7" ht="15.75" customHeight="1">
      <c r="F138" s="21"/>
      <c r="G138" s="22"/>
    </row>
    <row r="139" spans="6:7" ht="15.75" customHeight="1">
      <c r="F139" s="21"/>
      <c r="G139" s="22"/>
    </row>
    <row r="140" spans="6:7" ht="15.75" customHeight="1">
      <c r="F140" s="21"/>
      <c r="G140" s="22"/>
    </row>
    <row r="141" spans="6:7" ht="15.75" customHeight="1">
      <c r="F141" s="21"/>
      <c r="G141" s="22"/>
    </row>
    <row r="142" spans="6:7" ht="15.75" customHeight="1">
      <c r="F142" s="21"/>
      <c r="G142" s="22"/>
    </row>
    <row r="143" spans="6:7" ht="15.75" customHeight="1">
      <c r="F143" s="21"/>
      <c r="G143" s="22"/>
    </row>
    <row r="144" spans="6:7" ht="15.75" customHeight="1">
      <c r="F144" s="21"/>
      <c r="G144" s="22"/>
    </row>
    <row r="145" spans="6:7" ht="15.75" customHeight="1">
      <c r="F145" s="21"/>
      <c r="G145" s="22"/>
    </row>
    <row r="146" spans="6:7" ht="15.75" customHeight="1">
      <c r="F146" s="21"/>
      <c r="G146" s="22"/>
    </row>
    <row r="147" spans="6:7" ht="15.75" customHeight="1">
      <c r="F147" s="21"/>
      <c r="G147" s="22"/>
    </row>
    <row r="148" spans="6:7" ht="15.75" customHeight="1">
      <c r="F148" s="21"/>
      <c r="G148" s="22"/>
    </row>
    <row r="149" spans="6:7" ht="15.75" customHeight="1">
      <c r="F149" s="21"/>
      <c r="G149" s="22"/>
    </row>
    <row r="150" spans="6:7" ht="15.75" customHeight="1">
      <c r="F150" s="21"/>
      <c r="G150" s="22"/>
    </row>
    <row r="151" spans="6:7" ht="15.75" customHeight="1">
      <c r="F151" s="21"/>
      <c r="G151" s="22"/>
    </row>
    <row r="152" spans="6:7" ht="15.75" customHeight="1">
      <c r="F152" s="21"/>
      <c r="G152" s="22"/>
    </row>
    <row r="153" spans="6:7" ht="15.75" customHeight="1">
      <c r="F153" s="21"/>
      <c r="G153" s="22"/>
    </row>
    <row r="154" spans="6:7" ht="15.75" customHeight="1">
      <c r="F154" s="21"/>
      <c r="G154" s="22"/>
    </row>
    <row r="155" spans="6:7" ht="15.75" customHeight="1">
      <c r="F155" s="21"/>
      <c r="G155" s="22"/>
    </row>
    <row r="156" spans="6:7" ht="15.75" customHeight="1">
      <c r="F156" s="21"/>
      <c r="G156" s="22"/>
    </row>
    <row r="157" spans="6:7" ht="15.75" customHeight="1">
      <c r="F157" s="21"/>
      <c r="G157" s="22"/>
    </row>
    <row r="158" spans="6:7" ht="15.75" customHeight="1">
      <c r="F158" s="21"/>
      <c r="G158" s="22"/>
    </row>
    <row r="159" spans="6:7" ht="15.75" customHeight="1">
      <c r="F159" s="21"/>
      <c r="G159" s="22"/>
    </row>
    <row r="160" spans="6:7" ht="15.75" customHeight="1">
      <c r="F160" s="21"/>
      <c r="G160" s="22"/>
    </row>
    <row r="161" spans="6:7" ht="15.75" customHeight="1">
      <c r="F161" s="21"/>
      <c r="G161" s="22"/>
    </row>
    <row r="162" spans="6:7" ht="15.75" customHeight="1">
      <c r="F162" s="21"/>
      <c r="G162" s="22"/>
    </row>
    <row r="163" spans="6:7" ht="15.75" customHeight="1">
      <c r="F163" s="21"/>
      <c r="G163" s="22"/>
    </row>
    <row r="164" spans="6:7" ht="15.75" customHeight="1">
      <c r="F164" s="21"/>
      <c r="G164" s="22"/>
    </row>
    <row r="165" spans="6:7" ht="15.75" customHeight="1">
      <c r="F165" s="21"/>
      <c r="G165" s="22"/>
    </row>
    <row r="166" spans="6:7" ht="15.75" customHeight="1">
      <c r="F166" s="21"/>
      <c r="G166" s="22"/>
    </row>
    <row r="167" spans="6:7" ht="15.75" customHeight="1">
      <c r="F167" s="21"/>
      <c r="G167" s="22"/>
    </row>
    <row r="168" spans="6:7" ht="15.75" customHeight="1">
      <c r="F168" s="21"/>
      <c r="G168" s="22"/>
    </row>
    <row r="169" spans="6:7" ht="15.75" customHeight="1">
      <c r="F169" s="21"/>
      <c r="G169" s="22"/>
    </row>
    <row r="170" spans="6:7" ht="15.75" customHeight="1">
      <c r="F170" s="21"/>
      <c r="G170" s="22"/>
    </row>
    <row r="171" spans="6:7" ht="15.75" customHeight="1">
      <c r="F171" s="21"/>
      <c r="G171" s="22"/>
    </row>
    <row r="172" spans="6:7" ht="15.75" customHeight="1">
      <c r="F172" s="21"/>
      <c r="G172" s="22"/>
    </row>
    <row r="173" spans="6:7" ht="15.75" customHeight="1">
      <c r="F173" s="21"/>
      <c r="G173" s="22"/>
    </row>
    <row r="174" spans="6:7" ht="15.75" customHeight="1">
      <c r="F174" s="21"/>
      <c r="G174" s="22"/>
    </row>
    <row r="175" spans="6:7" ht="15.75" customHeight="1">
      <c r="F175" s="21"/>
      <c r="G175" s="22"/>
    </row>
    <row r="176" spans="6:7" ht="15.75" customHeight="1">
      <c r="F176" s="21"/>
      <c r="G176" s="22"/>
    </row>
    <row r="177" spans="6:7" ht="15.75" customHeight="1">
      <c r="F177" s="21"/>
      <c r="G177" s="22"/>
    </row>
    <row r="178" spans="6:7" ht="15.75" customHeight="1">
      <c r="F178" s="21"/>
      <c r="G178" s="22"/>
    </row>
    <row r="179" spans="6:7" ht="15.75" customHeight="1">
      <c r="F179" s="21"/>
      <c r="G179" s="22"/>
    </row>
    <row r="180" spans="6:7" ht="15.75" customHeight="1">
      <c r="F180" s="21"/>
      <c r="G180" s="22"/>
    </row>
    <row r="181" spans="6:7" ht="15.75" customHeight="1">
      <c r="F181" s="21"/>
      <c r="G181" s="22"/>
    </row>
    <row r="182" spans="6:7" ht="15.75" customHeight="1">
      <c r="F182" s="21"/>
      <c r="G182" s="22"/>
    </row>
    <row r="183" spans="6:7" ht="15.75" customHeight="1">
      <c r="F183" s="21"/>
      <c r="G183" s="22"/>
    </row>
    <row r="184" spans="6:7" ht="15.75" customHeight="1">
      <c r="F184" s="21"/>
      <c r="G184" s="22"/>
    </row>
    <row r="185" spans="6:7" ht="15.75" customHeight="1">
      <c r="F185" s="21"/>
      <c r="G185" s="22"/>
    </row>
    <row r="186" spans="6:7" ht="15.75" customHeight="1">
      <c r="F186" s="21"/>
      <c r="G186" s="22"/>
    </row>
    <row r="187" spans="6:7" ht="15.75" customHeight="1">
      <c r="F187" s="21"/>
      <c r="G187" s="22"/>
    </row>
    <row r="188" spans="6:7" ht="15.75" customHeight="1">
      <c r="F188" s="21"/>
      <c r="G188" s="22"/>
    </row>
    <row r="189" spans="6:7" ht="15.75" customHeight="1">
      <c r="F189" s="21"/>
      <c r="G189" s="22"/>
    </row>
    <row r="190" spans="6:7" ht="15.75" customHeight="1">
      <c r="F190" s="21"/>
      <c r="G190" s="22"/>
    </row>
    <row r="191" spans="6:7" ht="15.75" customHeight="1">
      <c r="F191" s="21"/>
      <c r="G191" s="22"/>
    </row>
    <row r="192" spans="6:7" ht="15.75" customHeight="1">
      <c r="F192" s="21"/>
      <c r="G192" s="22"/>
    </row>
    <row r="193" spans="6:7" ht="15.75" customHeight="1">
      <c r="F193" s="21"/>
      <c r="G193" s="22"/>
    </row>
    <row r="194" spans="6:7" ht="15.75" customHeight="1">
      <c r="F194" s="21"/>
      <c r="G194" s="22"/>
    </row>
    <row r="195" spans="6:7" ht="15.75" customHeight="1">
      <c r="F195" s="21"/>
      <c r="G195" s="22"/>
    </row>
    <row r="196" spans="6:7" ht="15.75" customHeight="1">
      <c r="F196" s="21"/>
      <c r="G196" s="22"/>
    </row>
    <row r="197" spans="6:7" ht="15.75" customHeight="1">
      <c r="F197" s="21"/>
      <c r="G197" s="22"/>
    </row>
    <row r="198" spans="6:7" ht="15.75" customHeight="1">
      <c r="F198" s="21"/>
      <c r="G198" s="22"/>
    </row>
    <row r="199" spans="6:7" ht="15.75" customHeight="1">
      <c r="F199" s="21"/>
      <c r="G199" s="22"/>
    </row>
    <row r="200" spans="6:7" ht="15.75" customHeight="1">
      <c r="F200" s="21"/>
      <c r="G200" s="22"/>
    </row>
    <row r="201" spans="6:7" ht="15.75" customHeight="1">
      <c r="F201" s="21"/>
      <c r="G201" s="22"/>
    </row>
    <row r="202" spans="6:7" ht="15.75" customHeight="1">
      <c r="F202" s="21"/>
      <c r="G202" s="22"/>
    </row>
    <row r="203" spans="6:7" ht="15.75" customHeight="1">
      <c r="F203" s="21"/>
      <c r="G203" s="22"/>
    </row>
    <row r="204" spans="6:7" ht="15.75" customHeight="1">
      <c r="F204" s="21"/>
      <c r="G204" s="22"/>
    </row>
    <row r="205" spans="6:7" ht="15.75" customHeight="1">
      <c r="F205" s="21"/>
      <c r="G205" s="22"/>
    </row>
    <row r="206" spans="6:7" ht="15.75" customHeight="1">
      <c r="F206" s="21"/>
      <c r="G206" s="22"/>
    </row>
    <row r="207" spans="6:7" ht="15.75" customHeight="1">
      <c r="F207" s="21"/>
      <c r="G207" s="22"/>
    </row>
    <row r="208" spans="6:7" ht="15.75" customHeight="1">
      <c r="F208" s="21"/>
      <c r="G208" s="22"/>
    </row>
    <row r="209" spans="6:7" ht="15.75" customHeight="1">
      <c r="F209" s="21"/>
      <c r="G209" s="22"/>
    </row>
    <row r="210" spans="6:7" ht="15.75" customHeight="1">
      <c r="F210" s="21"/>
      <c r="G210" s="22"/>
    </row>
    <row r="211" spans="6:7" ht="15.75" customHeight="1">
      <c r="F211" s="21"/>
      <c r="G211" s="22"/>
    </row>
    <row r="212" spans="6:7" ht="15.75" customHeight="1"/>
    <row r="213" spans="6:7" ht="15.75" customHeight="1"/>
    <row r="214" spans="6:7" ht="15.75" customHeight="1"/>
    <row r="215" spans="6:7" ht="15.75" customHeight="1"/>
    <row r="216" spans="6:7" ht="15.75" customHeight="1"/>
    <row r="217" spans="6:7" ht="15.75" customHeight="1"/>
    <row r="218" spans="6:7" ht="15.75" customHeight="1"/>
    <row r="219" spans="6:7" ht="15.75" customHeight="1"/>
    <row r="220" spans="6:7" ht="15.75" customHeight="1"/>
    <row r="221" spans="6:7" ht="15.75" customHeight="1"/>
    <row r="222" spans="6:7" ht="15.75" customHeight="1"/>
    <row r="223" spans="6:7" ht="15.75" customHeight="1"/>
    <row r="224" spans="6: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</sheetData>
  <sortState xmlns:xlrd2="http://schemas.microsoft.com/office/spreadsheetml/2017/richdata2" ref="B5:O7">
    <sortCondition ref="D5:D7"/>
  </sortState>
  <mergeCells count="5">
    <mergeCell ref="A1:O1"/>
    <mergeCell ref="A2:O2"/>
    <mergeCell ref="A3:O3"/>
    <mergeCell ref="C11:E11"/>
    <mergeCell ref="C12:E12"/>
  </mergeCells>
  <hyperlinks>
    <hyperlink ref="N5" r:id="rId1" xr:uid="{594B3999-9EB3-454D-BE12-80DB4912D9C5}"/>
    <hyperlink ref="N6" r:id="rId2" xr:uid="{5C1A5EFB-53F0-48E5-BE69-B77A0894B892}"/>
    <hyperlink ref="N7" r:id="rId3" xr:uid="{F7FACEBF-8D59-49BF-8FE1-B6D797577967}"/>
  </hyperlinks>
  <pageMargins left="0.7" right="0.7" top="0.75" bottom="0.75" header="0" footer="0"/>
  <pageSetup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1E1FB5B-EC9C-4F0A-98AE-81DF7E6B8558}">
          <x14:formula1>
            <xm:f>Criterios!$A$2:$A$11</xm:f>
          </x14:formula1>
          <xm:sqref>B5:B10</xm:sqref>
        </x14:dataValidation>
        <x14:dataValidation type="list" allowBlank="1" showErrorMessage="1" xr:uid="{F7ECF638-B6E8-45F6-BE3A-2C4E8685622A}">
          <x14:formula1>
            <xm:f>Criterios!$A$14:$A$26</xm:f>
          </x14:formula1>
          <xm:sqref>O5:O10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39"/>
  <sheetViews>
    <sheetView workbookViewId="0">
      <pane ySplit="4" topLeftCell="H14" activePane="bottomLeft" state="frozen"/>
      <selection pane="bottomLeft" activeCell="M23" sqref="M23"/>
    </sheetView>
  </sheetViews>
  <sheetFormatPr defaultColWidth="14.42578125" defaultRowHeight="15" customHeight="1"/>
  <cols>
    <col min="1" max="1" width="6.140625" style="74" customWidth="1"/>
    <col min="2" max="2" width="37.140625" customWidth="1"/>
    <col min="3" max="3" width="26.85546875" customWidth="1"/>
    <col min="4" max="4" width="23.28515625" customWidth="1"/>
    <col min="5" max="5" width="33.28515625" customWidth="1"/>
    <col min="6" max="6" width="62.42578125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27.42578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505" t="s">
        <v>0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40" t="s">
        <v>210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83" t="s">
        <v>211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85" t="s">
        <v>385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218" t="s">
        <v>3</v>
      </c>
      <c r="B4" s="3" t="s">
        <v>4</v>
      </c>
      <c r="C4" s="9" t="s">
        <v>5</v>
      </c>
      <c r="D4" s="9" t="s">
        <v>6</v>
      </c>
      <c r="E4" s="3" t="s">
        <v>7</v>
      </c>
      <c r="F4" s="9" t="s">
        <v>8</v>
      </c>
      <c r="G4" s="29" t="s">
        <v>9</v>
      </c>
      <c r="H4" s="9" t="s">
        <v>10</v>
      </c>
      <c r="I4" s="9" t="s">
        <v>11</v>
      </c>
      <c r="J4" s="25" t="s">
        <v>12</v>
      </c>
      <c r="K4" s="25" t="s">
        <v>13</v>
      </c>
      <c r="L4" s="25" t="s">
        <v>14</v>
      </c>
      <c r="M4" s="41" t="s">
        <v>15</v>
      </c>
      <c r="N4" s="41" t="s">
        <v>213</v>
      </c>
      <c r="O4" s="26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74" customFormat="1" ht="76.5">
      <c r="A5" s="183">
        <v>1</v>
      </c>
      <c r="B5" s="88" t="s">
        <v>18</v>
      </c>
      <c r="C5" s="215" t="s">
        <v>386</v>
      </c>
      <c r="D5" s="215" t="s">
        <v>387</v>
      </c>
      <c r="E5" s="215" t="s">
        <v>388</v>
      </c>
      <c r="F5" s="215" t="s">
        <v>389</v>
      </c>
      <c r="G5" s="272">
        <v>189385063</v>
      </c>
      <c r="H5" s="273">
        <v>44896</v>
      </c>
      <c r="I5" s="273">
        <v>46234</v>
      </c>
      <c r="J5" s="216">
        <v>0.61360000000000003</v>
      </c>
      <c r="K5" s="272">
        <f>103691190+4428624+4428624</f>
        <v>112548438</v>
      </c>
      <c r="L5" s="272">
        <f>85693873-4428624-4428624</f>
        <v>76836625</v>
      </c>
      <c r="M5" s="274" t="s">
        <v>390</v>
      </c>
      <c r="N5" s="217" t="s">
        <v>391</v>
      </c>
      <c r="O5" s="88" t="s">
        <v>26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76.5">
      <c r="A6" s="183">
        <v>2</v>
      </c>
      <c r="B6" s="88" t="s">
        <v>18</v>
      </c>
      <c r="C6" s="215" t="s">
        <v>392</v>
      </c>
      <c r="D6" s="215" t="s">
        <v>393</v>
      </c>
      <c r="E6" s="215" t="s">
        <v>394</v>
      </c>
      <c r="F6" s="215" t="s">
        <v>395</v>
      </c>
      <c r="G6" s="272">
        <v>228538226</v>
      </c>
      <c r="H6" s="273">
        <v>44896</v>
      </c>
      <c r="I6" s="273">
        <v>46234</v>
      </c>
      <c r="J6" s="216">
        <v>0.61360000000000003</v>
      </c>
      <c r="K6" s="272">
        <f>130472318+5344191</f>
        <v>135816509</v>
      </c>
      <c r="L6" s="272">
        <f>98065908-5344191</f>
        <v>92721717</v>
      </c>
      <c r="M6" s="274" t="s">
        <v>390</v>
      </c>
      <c r="N6" s="219" t="s">
        <v>396</v>
      </c>
      <c r="O6" s="88" t="s">
        <v>26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74" customFormat="1" ht="76.5">
      <c r="A7" s="183">
        <v>3</v>
      </c>
      <c r="B7" s="88" t="s">
        <v>18</v>
      </c>
      <c r="C7" s="215" t="s">
        <v>397</v>
      </c>
      <c r="D7" s="215" t="s">
        <v>398</v>
      </c>
      <c r="E7" s="215" t="s">
        <v>399</v>
      </c>
      <c r="F7" s="215" t="s">
        <v>400</v>
      </c>
      <c r="G7" s="272">
        <v>59518151</v>
      </c>
      <c r="H7" s="273">
        <v>44896</v>
      </c>
      <c r="I7" s="273">
        <v>46234</v>
      </c>
      <c r="J7" s="216">
        <v>0.61360000000000003</v>
      </c>
      <c r="K7" s="272">
        <f>33978880+1391786</f>
        <v>35370666</v>
      </c>
      <c r="L7" s="272">
        <v>25539271</v>
      </c>
      <c r="M7" s="275" t="s">
        <v>390</v>
      </c>
      <c r="N7" s="276" t="s">
        <v>401</v>
      </c>
      <c r="O7" s="88" t="s">
        <v>26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429" customFormat="1" ht="84.75">
      <c r="A8" s="183">
        <v>4</v>
      </c>
      <c r="B8" s="420" t="s">
        <v>191</v>
      </c>
      <c r="C8" s="421" t="s">
        <v>402</v>
      </c>
      <c r="D8" s="421" t="s">
        <v>403</v>
      </c>
      <c r="E8" s="422" t="s">
        <v>404</v>
      </c>
      <c r="F8" s="423" t="s">
        <v>405</v>
      </c>
      <c r="G8" s="424">
        <v>53005396</v>
      </c>
      <c r="H8" s="425">
        <v>45261</v>
      </c>
      <c r="I8" s="425">
        <v>46234</v>
      </c>
      <c r="J8" s="426">
        <v>0.46870000000000001</v>
      </c>
      <c r="K8" s="424">
        <v>20682557</v>
      </c>
      <c r="L8" s="450">
        <v>32322839</v>
      </c>
      <c r="M8" s="448" t="s">
        <v>406</v>
      </c>
      <c r="N8" s="427" t="s">
        <v>407</v>
      </c>
      <c r="O8" s="88" t="s">
        <v>26</v>
      </c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</row>
    <row r="9" spans="1:31" ht="111" customHeight="1">
      <c r="A9" s="183">
        <v>5</v>
      </c>
      <c r="B9" s="437" t="s">
        <v>215</v>
      </c>
      <c r="C9" s="438" t="s">
        <v>408</v>
      </c>
      <c r="D9" s="439" t="s">
        <v>409</v>
      </c>
      <c r="E9" s="440" t="s">
        <v>410</v>
      </c>
      <c r="F9" s="441" t="s">
        <v>411</v>
      </c>
      <c r="G9" s="442">
        <v>26668500</v>
      </c>
      <c r="H9" s="443">
        <v>45392</v>
      </c>
      <c r="I9" s="443">
        <v>45641</v>
      </c>
      <c r="J9" s="444">
        <v>1</v>
      </c>
      <c r="K9" s="445">
        <v>26668500</v>
      </c>
      <c r="L9" s="449">
        <v>0</v>
      </c>
      <c r="M9" s="447" t="s">
        <v>412</v>
      </c>
      <c r="N9" s="446" t="s">
        <v>413</v>
      </c>
      <c r="O9" s="420" t="s">
        <v>221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4" customFormat="1" ht="162" customHeight="1">
      <c r="A10" s="183">
        <v>6</v>
      </c>
      <c r="B10" s="437" t="s">
        <v>215</v>
      </c>
      <c r="C10" s="438" t="s">
        <v>414</v>
      </c>
      <c r="D10" s="421" t="s">
        <v>415</v>
      </c>
      <c r="E10" s="421" t="s">
        <v>416</v>
      </c>
      <c r="F10" s="222" t="s">
        <v>417</v>
      </c>
      <c r="G10" s="220">
        <v>18550000</v>
      </c>
      <c r="H10" s="223">
        <v>45400</v>
      </c>
      <c r="I10" s="223">
        <v>45611</v>
      </c>
      <c r="J10" s="216">
        <v>1</v>
      </c>
      <c r="K10" s="220">
        <v>18550000</v>
      </c>
      <c r="L10" s="215">
        <v>0</v>
      </c>
      <c r="M10" s="224">
        <v>0</v>
      </c>
      <c r="N10" s="225" t="s">
        <v>418</v>
      </c>
      <c r="O10" s="420" t="s">
        <v>221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453" customFormat="1" ht="76.5">
      <c r="A11" s="183">
        <v>7</v>
      </c>
      <c r="B11" s="183" t="s">
        <v>215</v>
      </c>
      <c r="C11" s="421" t="s">
        <v>419</v>
      </c>
      <c r="D11" s="421" t="s">
        <v>420</v>
      </c>
      <c r="E11" s="421" t="s">
        <v>421</v>
      </c>
      <c r="F11" s="454" t="s">
        <v>422</v>
      </c>
      <c r="G11" s="424">
        <v>14837800</v>
      </c>
      <c r="H11" s="455">
        <v>45443</v>
      </c>
      <c r="I11" s="455">
        <v>45626</v>
      </c>
      <c r="J11" s="426">
        <v>1</v>
      </c>
      <c r="K11" s="424">
        <v>14837800</v>
      </c>
      <c r="L11" s="421">
        <v>0</v>
      </c>
      <c r="M11" s="456">
        <v>0</v>
      </c>
      <c r="N11" s="457" t="s">
        <v>423</v>
      </c>
      <c r="O11" s="420" t="s">
        <v>221</v>
      </c>
      <c r="P11" s="428"/>
      <c r="Q11" s="428"/>
      <c r="R11" s="428"/>
      <c r="S11" s="428"/>
      <c r="T11" s="428"/>
      <c r="U11" s="428"/>
      <c r="V11" s="428"/>
      <c r="W11" s="428"/>
      <c r="X11" s="428"/>
      <c r="Y11" s="428"/>
      <c r="Z11" s="428"/>
      <c r="AA11" s="428"/>
      <c r="AB11" s="428"/>
      <c r="AC11" s="428"/>
      <c r="AD11" s="428"/>
      <c r="AE11" s="428"/>
    </row>
    <row r="12" spans="1:31" ht="76.5">
      <c r="A12" s="183">
        <v>8</v>
      </c>
      <c r="B12" s="458" t="s">
        <v>215</v>
      </c>
      <c r="C12" s="451" t="s">
        <v>424</v>
      </c>
      <c r="D12" s="421" t="s">
        <v>425</v>
      </c>
      <c r="E12" s="452" t="s">
        <v>426</v>
      </c>
      <c r="F12" s="423" t="s">
        <v>427</v>
      </c>
      <c r="G12" s="424">
        <v>15780000</v>
      </c>
      <c r="H12" s="455">
        <v>45489</v>
      </c>
      <c r="I12" s="455">
        <v>45657</v>
      </c>
      <c r="J12" s="426">
        <v>1</v>
      </c>
      <c r="K12" s="424">
        <v>15780000</v>
      </c>
      <c r="L12" s="421">
        <v>0</v>
      </c>
      <c r="M12" s="459">
        <v>0</v>
      </c>
      <c r="N12" s="460" t="s">
        <v>428</v>
      </c>
      <c r="O12" s="420" t="s">
        <v>221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76.5">
      <c r="A13" s="183">
        <v>9</v>
      </c>
      <c r="B13" s="458" t="s">
        <v>215</v>
      </c>
      <c r="C13" s="451" t="s">
        <v>429</v>
      </c>
      <c r="D13" s="421" t="s">
        <v>430</v>
      </c>
      <c r="E13" s="470" t="s">
        <v>431</v>
      </c>
      <c r="F13" s="469" t="s">
        <v>432</v>
      </c>
      <c r="G13" s="220">
        <v>52763700</v>
      </c>
      <c r="H13" s="223">
        <v>45502</v>
      </c>
      <c r="I13" s="223">
        <v>45640</v>
      </c>
      <c r="J13" s="216">
        <v>1</v>
      </c>
      <c r="K13" s="461">
        <v>52763700</v>
      </c>
      <c r="L13" s="441">
        <v>0</v>
      </c>
      <c r="M13" s="459" t="s">
        <v>433</v>
      </c>
      <c r="N13" s="226" t="s">
        <v>434</v>
      </c>
      <c r="O13" s="420" t="s">
        <v>26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76.5">
      <c r="A14" s="183">
        <v>10</v>
      </c>
      <c r="B14" s="458" t="s">
        <v>215</v>
      </c>
      <c r="C14" s="451" t="s">
        <v>435</v>
      </c>
      <c r="D14" s="421" t="s">
        <v>436</v>
      </c>
      <c r="E14" s="470" t="s">
        <v>437</v>
      </c>
      <c r="F14" s="469" t="s">
        <v>438</v>
      </c>
      <c r="G14" s="220">
        <v>29443776</v>
      </c>
      <c r="H14" s="223">
        <v>45509</v>
      </c>
      <c r="I14" s="223">
        <v>45657</v>
      </c>
      <c r="J14" s="216">
        <v>0.99990000000000001</v>
      </c>
      <c r="K14" s="220">
        <v>29439773.699999999</v>
      </c>
      <c r="L14" s="220">
        <v>0</v>
      </c>
      <c r="M14" s="215">
        <v>0</v>
      </c>
      <c r="N14" s="227" t="s">
        <v>439</v>
      </c>
      <c r="O14" s="420" t="s">
        <v>221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76.5">
      <c r="A15" s="183">
        <v>11</v>
      </c>
      <c r="B15" s="183" t="s">
        <v>123</v>
      </c>
      <c r="C15" s="421" t="s">
        <v>440</v>
      </c>
      <c r="D15" s="421" t="s">
        <v>441</v>
      </c>
      <c r="E15" s="459" t="s">
        <v>442</v>
      </c>
      <c r="F15" s="423" t="s">
        <v>443</v>
      </c>
      <c r="G15" s="424">
        <v>149580000</v>
      </c>
      <c r="H15" s="455">
        <v>45547</v>
      </c>
      <c r="I15" s="455">
        <v>45653</v>
      </c>
      <c r="J15" s="426">
        <v>1</v>
      </c>
      <c r="K15" s="421">
        <v>149580000</v>
      </c>
      <c r="L15" s="441">
        <v>0</v>
      </c>
      <c r="M15" s="459">
        <v>2</v>
      </c>
      <c r="N15" s="460" t="s">
        <v>444</v>
      </c>
      <c r="O15" s="420" t="s">
        <v>221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s="429" customFormat="1" ht="79.5" customHeight="1">
      <c r="A16" s="177">
        <v>12</v>
      </c>
      <c r="B16" s="183" t="s">
        <v>123</v>
      </c>
      <c r="C16" s="462" t="s">
        <v>445</v>
      </c>
      <c r="D16" s="463" t="s">
        <v>446</v>
      </c>
      <c r="E16" s="463" t="s">
        <v>447</v>
      </c>
      <c r="F16" s="423" t="s">
        <v>448</v>
      </c>
      <c r="G16" s="424">
        <v>222135967.19999999</v>
      </c>
      <c r="H16" s="455">
        <v>45601</v>
      </c>
      <c r="I16" s="455">
        <v>45657</v>
      </c>
      <c r="J16" s="426">
        <v>1</v>
      </c>
      <c r="K16" s="424">
        <v>222135967.19999999</v>
      </c>
      <c r="L16" s="464">
        <v>0</v>
      </c>
      <c r="M16" s="465">
        <v>0</v>
      </c>
      <c r="N16" s="466" t="s">
        <v>449</v>
      </c>
      <c r="O16" s="420" t="s">
        <v>450</v>
      </c>
      <c r="P16" s="467"/>
      <c r="Q16" s="428"/>
      <c r="R16" s="428"/>
      <c r="S16" s="428"/>
      <c r="T16" s="428"/>
      <c r="U16" s="428"/>
      <c r="V16" s="428"/>
      <c r="W16" s="428"/>
      <c r="X16" s="428"/>
      <c r="Y16" s="428"/>
      <c r="Z16" s="428"/>
      <c r="AA16" s="428"/>
      <c r="AB16" s="428"/>
      <c r="AC16" s="428"/>
      <c r="AD16" s="428"/>
      <c r="AE16" s="428"/>
    </row>
    <row r="17" spans="1:31" ht="91.5">
      <c r="A17" s="468">
        <v>13</v>
      </c>
      <c r="B17" s="458" t="s">
        <v>215</v>
      </c>
      <c r="C17" s="451" t="s">
        <v>451</v>
      </c>
      <c r="D17" s="421" t="s">
        <v>452</v>
      </c>
      <c r="E17" s="471" t="s">
        <v>453</v>
      </c>
      <c r="F17" s="518" t="s">
        <v>454</v>
      </c>
      <c r="G17" s="519">
        <v>16000000</v>
      </c>
      <c r="H17" s="520">
        <v>45623</v>
      </c>
      <c r="I17" s="520">
        <v>45657</v>
      </c>
      <c r="J17" s="521">
        <v>1</v>
      </c>
      <c r="K17" s="519">
        <v>16000000</v>
      </c>
      <c r="L17" s="519">
        <v>0</v>
      </c>
      <c r="M17" s="522" t="s">
        <v>455</v>
      </c>
      <c r="N17" s="523" t="s">
        <v>456</v>
      </c>
      <c r="O17" s="524" t="s">
        <v>450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s="429" customFormat="1" ht="91.5">
      <c r="A18" s="468">
        <v>14</v>
      </c>
      <c r="B18" s="478" t="s">
        <v>215</v>
      </c>
      <c r="C18" s="423" t="s">
        <v>457</v>
      </c>
      <c r="D18" s="479" t="s">
        <v>458</v>
      </c>
      <c r="E18" s="480" t="s">
        <v>459</v>
      </c>
      <c r="F18" s="423" t="s">
        <v>460</v>
      </c>
      <c r="G18" s="513">
        <v>54252200</v>
      </c>
      <c r="H18" s="514">
        <v>2</v>
      </c>
      <c r="I18" s="514" t="s">
        <v>461</v>
      </c>
      <c r="J18" s="515">
        <v>0.98899999999999999</v>
      </c>
      <c r="K18" s="513">
        <v>0</v>
      </c>
      <c r="L18" s="513">
        <v>54252200</v>
      </c>
      <c r="M18" s="465" t="s">
        <v>462</v>
      </c>
      <c r="N18" s="460" t="s">
        <v>463</v>
      </c>
      <c r="O18" s="183" t="s">
        <v>154</v>
      </c>
      <c r="P18" s="467"/>
      <c r="Q18" s="428"/>
      <c r="R18" s="428"/>
      <c r="S18" s="428"/>
      <c r="T18" s="428"/>
      <c r="U18" s="428"/>
      <c r="V18" s="428"/>
      <c r="W18" s="428"/>
      <c r="X18" s="428"/>
      <c r="Y18" s="428"/>
      <c r="Z18" s="428"/>
      <c r="AA18" s="428"/>
      <c r="AB18" s="428"/>
      <c r="AC18" s="428"/>
      <c r="AD18" s="428"/>
      <c r="AE18" s="428"/>
    </row>
    <row r="19" spans="1:31" s="429" customFormat="1" ht="76.5">
      <c r="A19" s="468">
        <v>15</v>
      </c>
      <c r="B19" s="478" t="s">
        <v>215</v>
      </c>
      <c r="C19" s="472" t="s">
        <v>464</v>
      </c>
      <c r="D19" s="421" t="s">
        <v>465</v>
      </c>
      <c r="E19" s="459" t="s">
        <v>437</v>
      </c>
      <c r="F19" s="423" t="s">
        <v>466</v>
      </c>
      <c r="G19" s="513">
        <v>40000000</v>
      </c>
      <c r="H19" s="514">
        <v>45721</v>
      </c>
      <c r="I19" s="514">
        <v>46022</v>
      </c>
      <c r="J19" s="515">
        <v>0.125</v>
      </c>
      <c r="K19" s="513">
        <v>0</v>
      </c>
      <c r="L19" s="513">
        <v>40000000</v>
      </c>
      <c r="M19" s="465">
        <v>0</v>
      </c>
      <c r="N19" s="460" t="s">
        <v>467</v>
      </c>
      <c r="O19" s="183" t="s">
        <v>26</v>
      </c>
      <c r="P19" s="467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8"/>
      <c r="AC19" s="428"/>
      <c r="AD19" s="428"/>
      <c r="AE19" s="428"/>
    </row>
    <row r="20" spans="1:31" s="429" customFormat="1" ht="76.5">
      <c r="A20" s="468">
        <v>16</v>
      </c>
      <c r="B20" s="478" t="s">
        <v>215</v>
      </c>
      <c r="C20" s="472" t="s">
        <v>468</v>
      </c>
      <c r="D20" s="421" t="s">
        <v>46</v>
      </c>
      <c r="E20" s="459" t="s">
        <v>46</v>
      </c>
      <c r="F20" s="423" t="s">
        <v>469</v>
      </c>
      <c r="G20" s="513">
        <v>40000000</v>
      </c>
      <c r="H20" s="514" t="s">
        <v>470</v>
      </c>
      <c r="I20" s="514" t="s">
        <v>470</v>
      </c>
      <c r="J20" s="515" t="s">
        <v>470</v>
      </c>
      <c r="K20" s="513" t="s">
        <v>471</v>
      </c>
      <c r="L20" s="513" t="s">
        <v>470</v>
      </c>
      <c r="M20" s="465" t="s">
        <v>470</v>
      </c>
      <c r="N20" s="460" t="s">
        <v>472</v>
      </c>
      <c r="O20" s="183" t="s">
        <v>380</v>
      </c>
      <c r="P20" s="467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</row>
    <row r="21" spans="1:31" s="429" customFormat="1" ht="91.5">
      <c r="A21" s="468">
        <v>17</v>
      </c>
      <c r="B21" s="478" t="s">
        <v>215</v>
      </c>
      <c r="C21" s="472" t="s">
        <v>473</v>
      </c>
      <c r="D21" s="421" t="s">
        <v>46</v>
      </c>
      <c r="E21" s="459" t="s">
        <v>46</v>
      </c>
      <c r="F21" s="423" t="s">
        <v>474</v>
      </c>
      <c r="G21" s="513">
        <v>25577512</v>
      </c>
      <c r="H21" s="514" t="s">
        <v>470</v>
      </c>
      <c r="I21" s="514" t="s">
        <v>470</v>
      </c>
      <c r="J21" s="515" t="s">
        <v>470</v>
      </c>
      <c r="K21" s="513" t="s">
        <v>471</v>
      </c>
      <c r="L21" s="513" t="s">
        <v>470</v>
      </c>
      <c r="M21" s="465" t="s">
        <v>470</v>
      </c>
      <c r="N21" s="460" t="s">
        <v>475</v>
      </c>
      <c r="O21" s="183" t="s">
        <v>380</v>
      </c>
      <c r="P21" s="467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</row>
    <row r="22" spans="1:31" s="429" customFormat="1" ht="76.5">
      <c r="A22" s="177">
        <v>18</v>
      </c>
      <c r="B22" s="478" t="s">
        <v>215</v>
      </c>
      <c r="C22" s="472" t="s">
        <v>476</v>
      </c>
      <c r="D22" s="421" t="s">
        <v>46</v>
      </c>
      <c r="E22" s="459" t="s">
        <v>46</v>
      </c>
      <c r="F22" s="423" t="s">
        <v>477</v>
      </c>
      <c r="G22" s="516">
        <v>35000000</v>
      </c>
      <c r="H22" s="517" t="s">
        <v>471</v>
      </c>
      <c r="I22" s="517" t="s">
        <v>470</v>
      </c>
      <c r="J22" s="515" t="s">
        <v>470</v>
      </c>
      <c r="K22" s="423" t="s">
        <v>471</v>
      </c>
      <c r="L22" s="516" t="s">
        <v>470</v>
      </c>
      <c r="M22" s="423" t="s">
        <v>470</v>
      </c>
      <c r="N22" s="460" t="s">
        <v>478</v>
      </c>
      <c r="O22" s="183" t="s">
        <v>380</v>
      </c>
      <c r="P22" s="467"/>
      <c r="Q22" s="428"/>
      <c r="R22" s="428"/>
      <c r="S22" s="428"/>
      <c r="T22" s="428"/>
      <c r="U22" s="428"/>
      <c r="V22" s="428"/>
      <c r="W22" s="428"/>
      <c r="X22" s="428"/>
      <c r="Y22" s="428"/>
      <c r="Z22" s="428"/>
      <c r="AA22" s="428"/>
      <c r="AB22" s="428"/>
      <c r="AC22" s="428"/>
      <c r="AD22" s="428"/>
      <c r="AE22" s="428"/>
    </row>
    <row r="23" spans="1:31" s="429" customFormat="1" ht="76.5">
      <c r="A23" s="177">
        <v>19</v>
      </c>
      <c r="B23" s="183" t="s">
        <v>215</v>
      </c>
      <c r="C23" s="481" t="s">
        <v>479</v>
      </c>
      <c r="D23" s="421" t="s">
        <v>480</v>
      </c>
      <c r="E23" s="459" t="s">
        <v>46</v>
      </c>
      <c r="F23" s="423" t="s">
        <v>481</v>
      </c>
      <c r="G23" s="516">
        <v>30000000</v>
      </c>
      <c r="H23" s="517" t="s">
        <v>470</v>
      </c>
      <c r="I23" s="517" t="s">
        <v>470</v>
      </c>
      <c r="J23" s="515" t="s">
        <v>470</v>
      </c>
      <c r="K23" s="516" t="s">
        <v>471</v>
      </c>
      <c r="L23" s="516" t="s">
        <v>470</v>
      </c>
      <c r="M23" s="423" t="s">
        <v>470</v>
      </c>
      <c r="N23" s="460" t="s">
        <v>482</v>
      </c>
      <c r="O23" s="183" t="s">
        <v>380</v>
      </c>
      <c r="P23" s="467"/>
      <c r="Q23" s="428"/>
      <c r="R23" s="428"/>
      <c r="S23" s="428"/>
      <c r="T23" s="428"/>
      <c r="U23" s="428"/>
      <c r="V23" s="428"/>
      <c r="W23" s="428"/>
      <c r="X23" s="428"/>
      <c r="Y23" s="428"/>
      <c r="Z23" s="428"/>
      <c r="AA23" s="428"/>
      <c r="AB23" s="428"/>
      <c r="AC23" s="428"/>
      <c r="AD23" s="428"/>
      <c r="AE23" s="428"/>
    </row>
    <row r="24" spans="1:31" s="429" customFormat="1" ht="76.5">
      <c r="A24" s="177">
        <v>20</v>
      </c>
      <c r="B24" s="183" t="s">
        <v>137</v>
      </c>
      <c r="C24" s="472" t="s">
        <v>483</v>
      </c>
      <c r="D24" s="421" t="s">
        <v>46</v>
      </c>
      <c r="E24" s="459" t="s">
        <v>46</v>
      </c>
      <c r="F24" s="423" t="s">
        <v>484</v>
      </c>
      <c r="G24" s="516">
        <v>73764000</v>
      </c>
      <c r="H24" s="517" t="s">
        <v>470</v>
      </c>
      <c r="I24" s="517" t="s">
        <v>470</v>
      </c>
      <c r="J24" s="515" t="s">
        <v>470</v>
      </c>
      <c r="K24" s="423" t="s">
        <v>471</v>
      </c>
      <c r="L24" s="516" t="s">
        <v>470</v>
      </c>
      <c r="M24" s="423" t="s">
        <v>470</v>
      </c>
      <c r="N24" s="460" t="s">
        <v>485</v>
      </c>
      <c r="O24" s="183" t="s">
        <v>380</v>
      </c>
      <c r="P24" s="467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8"/>
      <c r="AC24" s="428"/>
      <c r="AD24" s="428"/>
      <c r="AE24" s="428"/>
    </row>
    <row r="25" spans="1:31" s="74" customFormat="1" ht="34.5" customHeight="1">
      <c r="A25" s="78"/>
      <c r="B25" s="230" t="s">
        <v>486</v>
      </c>
      <c r="C25" s="228"/>
      <c r="D25" s="230"/>
      <c r="E25" s="231"/>
      <c r="F25" s="522"/>
      <c r="G25" s="525"/>
      <c r="H25" s="526"/>
      <c r="I25" s="527"/>
      <c r="J25" s="528"/>
      <c r="K25" s="525"/>
      <c r="L25" s="525"/>
      <c r="M25" s="529"/>
      <c r="N25" s="530"/>
      <c r="O25" s="531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" customHeight="1">
      <c r="A26" s="78"/>
      <c r="B26" s="11" t="s">
        <v>487</v>
      </c>
      <c r="C26" s="229"/>
      <c r="D26" s="11"/>
      <c r="E26" s="12"/>
      <c r="F26" s="84"/>
      <c r="G26" s="44"/>
      <c r="H26" s="45"/>
      <c r="I26" s="46"/>
      <c r="J26" s="46"/>
      <c r="K26" s="46"/>
      <c r="L26" s="46"/>
      <c r="M26" s="46"/>
      <c r="N26" s="46"/>
      <c r="O26" s="1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78"/>
      <c r="B27" s="10"/>
      <c r="C27" s="10"/>
      <c r="D27" s="11"/>
      <c r="E27" s="15"/>
      <c r="F27" s="84"/>
      <c r="G27" s="44"/>
      <c r="H27" s="45"/>
      <c r="I27" s="46"/>
      <c r="J27" s="46"/>
      <c r="K27" s="46"/>
      <c r="L27" s="46"/>
      <c r="M27" s="46"/>
      <c r="N27" s="46"/>
      <c r="O27" s="10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78"/>
      <c r="B28" s="10"/>
      <c r="C28" s="10"/>
      <c r="D28" s="10"/>
      <c r="E28" s="16"/>
      <c r="F28" s="84"/>
      <c r="G28" s="44"/>
      <c r="H28" s="45"/>
      <c r="I28" s="46"/>
      <c r="J28" s="46"/>
      <c r="K28" s="46"/>
      <c r="L28" s="46"/>
      <c r="M28" s="46"/>
      <c r="N28" s="46"/>
      <c r="O28" s="1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78"/>
      <c r="B29" s="10"/>
      <c r="C29" s="10"/>
      <c r="D29" s="10"/>
      <c r="E29" s="16"/>
      <c r="F29" s="10"/>
      <c r="G29" s="44"/>
      <c r="H29" s="45"/>
      <c r="I29" s="46"/>
      <c r="J29" s="46"/>
      <c r="K29" s="46"/>
      <c r="L29" s="46"/>
      <c r="M29" s="46"/>
      <c r="N29" s="46"/>
      <c r="O29" s="1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78"/>
      <c r="B30" s="10"/>
      <c r="C30" s="10"/>
      <c r="D30" s="10"/>
      <c r="E30" s="16"/>
      <c r="F30" s="10"/>
      <c r="G30" s="44"/>
      <c r="H30" s="45"/>
      <c r="I30" s="46"/>
      <c r="J30" s="46"/>
      <c r="K30" s="46"/>
      <c r="L30" s="46"/>
      <c r="M30" s="46"/>
      <c r="N30" s="46"/>
      <c r="O30" s="10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78"/>
      <c r="B31" s="10"/>
      <c r="C31" s="10"/>
      <c r="D31" s="10"/>
      <c r="E31" s="16"/>
      <c r="F31" s="10"/>
      <c r="G31" s="44"/>
      <c r="H31" s="45"/>
      <c r="I31" s="46"/>
      <c r="J31" s="46"/>
      <c r="K31" s="46"/>
      <c r="L31" s="46"/>
      <c r="M31" s="46"/>
      <c r="N31" s="46"/>
      <c r="O31" s="10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78"/>
      <c r="B32" s="10"/>
      <c r="C32" s="10"/>
      <c r="D32" s="10"/>
      <c r="E32" s="16"/>
      <c r="F32" s="10"/>
      <c r="G32" s="44"/>
      <c r="H32" s="45"/>
      <c r="I32" s="46"/>
      <c r="J32" s="46"/>
      <c r="K32" s="46"/>
      <c r="L32" s="46"/>
      <c r="M32" s="46"/>
      <c r="N32" s="46"/>
      <c r="O32" s="1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78"/>
      <c r="B33" s="10"/>
      <c r="C33" s="10"/>
      <c r="D33" s="10"/>
      <c r="E33" s="16"/>
      <c r="F33" s="10"/>
      <c r="G33" s="44"/>
      <c r="H33" s="45"/>
      <c r="I33" s="46"/>
      <c r="J33" s="46"/>
      <c r="K33" s="46"/>
      <c r="L33" s="46"/>
      <c r="M33" s="46"/>
      <c r="N33" s="46"/>
      <c r="O33" s="10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78"/>
      <c r="B34" s="10"/>
      <c r="C34" s="10"/>
      <c r="D34" s="10"/>
      <c r="E34" s="16"/>
      <c r="F34" s="10"/>
      <c r="G34" s="13"/>
      <c r="H34" s="14"/>
      <c r="I34" s="10"/>
      <c r="J34" s="10"/>
      <c r="K34" s="10"/>
      <c r="L34" s="10"/>
      <c r="M34" s="10"/>
      <c r="N34" s="10"/>
      <c r="O34" s="10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78"/>
      <c r="B35" s="10"/>
      <c r="C35" s="10"/>
      <c r="D35" s="10"/>
      <c r="E35" s="16"/>
      <c r="F35" s="10"/>
      <c r="G35" s="13"/>
      <c r="H35" s="14"/>
      <c r="I35" s="10"/>
      <c r="J35" s="10"/>
      <c r="K35" s="10"/>
      <c r="L35" s="10"/>
      <c r="M35" s="10"/>
      <c r="N35" s="10"/>
      <c r="O35" s="1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78"/>
      <c r="B36" s="10"/>
      <c r="C36" s="10"/>
      <c r="D36" s="10"/>
      <c r="E36" s="16"/>
      <c r="F36" s="10"/>
      <c r="G36" s="13"/>
      <c r="H36" s="14"/>
      <c r="I36" s="10"/>
      <c r="J36" s="10"/>
      <c r="K36" s="10"/>
      <c r="L36" s="10"/>
      <c r="M36" s="10"/>
      <c r="N36" s="10"/>
      <c r="O36" s="10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78"/>
      <c r="B37" s="10"/>
      <c r="C37" s="10"/>
      <c r="D37" s="10"/>
      <c r="E37" s="16"/>
      <c r="F37" s="10"/>
      <c r="G37" s="13"/>
      <c r="H37" s="14"/>
      <c r="I37" s="10"/>
      <c r="J37" s="10"/>
      <c r="K37" s="10"/>
      <c r="L37" s="10"/>
      <c r="M37" s="10"/>
      <c r="N37" s="10"/>
      <c r="O37" s="10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78"/>
      <c r="B38" s="10"/>
      <c r="C38" s="10"/>
      <c r="D38" s="10"/>
      <c r="E38" s="16"/>
      <c r="F38" s="10"/>
      <c r="G38" s="13"/>
      <c r="H38" s="14"/>
      <c r="I38" s="10"/>
      <c r="J38" s="10"/>
      <c r="K38" s="10"/>
      <c r="L38" s="10"/>
      <c r="M38" s="10"/>
      <c r="N38" s="10"/>
      <c r="O38" s="10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78"/>
      <c r="B39" s="10"/>
      <c r="C39" s="10"/>
      <c r="D39" s="10"/>
      <c r="E39" s="16"/>
      <c r="F39" s="10"/>
      <c r="G39" s="13"/>
      <c r="H39" s="14"/>
      <c r="I39" s="10"/>
      <c r="J39" s="10"/>
      <c r="K39" s="10"/>
      <c r="L39" s="10"/>
      <c r="M39" s="10"/>
      <c r="N39" s="10"/>
      <c r="O39" s="10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78"/>
      <c r="B40" s="10"/>
      <c r="C40" s="10"/>
      <c r="D40" s="10"/>
      <c r="E40" s="16"/>
      <c r="F40" s="10"/>
      <c r="G40" s="13"/>
      <c r="H40" s="14"/>
      <c r="I40" s="10"/>
      <c r="J40" s="10"/>
      <c r="K40" s="10"/>
      <c r="L40" s="10"/>
      <c r="M40" s="10"/>
      <c r="N40" s="10"/>
      <c r="O40" s="10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78"/>
      <c r="B41" s="10"/>
      <c r="C41" s="10"/>
      <c r="D41" s="10"/>
      <c r="E41" s="16"/>
      <c r="F41" s="10"/>
      <c r="G41" s="13"/>
      <c r="H41" s="14"/>
      <c r="I41" s="10"/>
      <c r="J41" s="10"/>
      <c r="K41" s="10"/>
      <c r="L41" s="10"/>
      <c r="M41" s="10"/>
      <c r="N41" s="10"/>
      <c r="O41" s="10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78"/>
      <c r="B42" s="10"/>
      <c r="C42" s="10"/>
      <c r="D42" s="10"/>
      <c r="E42" s="16"/>
      <c r="F42" s="10"/>
      <c r="G42" s="13"/>
      <c r="H42" s="14"/>
      <c r="I42" s="10"/>
      <c r="J42" s="10"/>
      <c r="K42" s="10"/>
      <c r="L42" s="10"/>
      <c r="M42" s="10"/>
      <c r="N42" s="10"/>
      <c r="O42" s="10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74" customFormat="1" ht="83.25" customHeight="1"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74" customFormat="1" ht="74.25" customHeight="1"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74" customFormat="1" ht="80.25" customHeight="1"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78"/>
      <c r="B46" s="10"/>
      <c r="C46" s="10"/>
      <c r="D46" s="10"/>
      <c r="E46" s="10"/>
      <c r="F46" s="10"/>
      <c r="G46" s="13"/>
      <c r="H46" s="14"/>
      <c r="I46" s="10"/>
      <c r="J46" s="10"/>
      <c r="K46" s="10"/>
      <c r="L46" s="10"/>
      <c r="M46" s="10"/>
      <c r="N46" s="10"/>
      <c r="O46" s="10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78"/>
      <c r="B47" s="10"/>
      <c r="C47" s="10"/>
      <c r="D47" s="10"/>
      <c r="E47" s="10"/>
      <c r="F47" s="10"/>
      <c r="G47" s="13"/>
      <c r="H47" s="14"/>
      <c r="I47" s="10"/>
      <c r="J47" s="10"/>
      <c r="K47" s="10"/>
      <c r="L47" s="10"/>
      <c r="M47" s="10"/>
      <c r="N47" s="10"/>
      <c r="O47" s="10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78"/>
      <c r="B48" s="10"/>
      <c r="C48" s="10"/>
      <c r="D48" s="10"/>
      <c r="E48" s="10"/>
      <c r="F48" s="10"/>
      <c r="G48" s="13"/>
      <c r="H48" s="14"/>
      <c r="I48" s="10"/>
      <c r="J48" s="10"/>
      <c r="K48" s="10"/>
      <c r="L48" s="10"/>
      <c r="M48" s="10"/>
      <c r="N48" s="10"/>
      <c r="O48" s="10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78"/>
      <c r="B49" s="10"/>
      <c r="C49" s="10"/>
      <c r="D49" s="10"/>
      <c r="E49" s="10"/>
      <c r="F49" s="10"/>
      <c r="G49" s="13"/>
      <c r="H49" s="14"/>
      <c r="I49" s="10"/>
      <c r="J49" s="10"/>
      <c r="K49" s="10"/>
      <c r="L49" s="10"/>
      <c r="M49" s="10"/>
      <c r="N49" s="10"/>
      <c r="O49" s="10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78"/>
      <c r="B50" s="10"/>
      <c r="C50" s="10"/>
      <c r="D50" s="10"/>
      <c r="E50" s="10"/>
      <c r="F50" s="10"/>
      <c r="G50" s="13"/>
      <c r="H50" s="14"/>
      <c r="I50" s="10"/>
      <c r="J50" s="10"/>
      <c r="K50" s="10"/>
      <c r="L50" s="10"/>
      <c r="M50" s="10"/>
      <c r="N50" s="10"/>
      <c r="O50" s="10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78"/>
      <c r="B51" s="10"/>
      <c r="C51" s="10"/>
      <c r="D51" s="10"/>
      <c r="E51" s="10"/>
      <c r="F51" s="10"/>
      <c r="G51" s="13"/>
      <c r="H51" s="14"/>
      <c r="I51" s="10"/>
      <c r="J51" s="10"/>
      <c r="K51" s="10"/>
      <c r="L51" s="10"/>
      <c r="M51" s="10"/>
      <c r="N51" s="10"/>
      <c r="O51" s="10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78"/>
      <c r="B52" s="10"/>
      <c r="C52" s="10"/>
      <c r="D52" s="10"/>
      <c r="E52" s="10"/>
      <c r="F52" s="10"/>
      <c r="G52" s="13"/>
      <c r="H52" s="14"/>
      <c r="I52" s="10"/>
      <c r="J52" s="10"/>
      <c r="K52" s="10"/>
      <c r="L52" s="10"/>
      <c r="M52" s="10"/>
      <c r="N52" s="10"/>
      <c r="O52" s="10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78"/>
      <c r="B53" s="10"/>
      <c r="C53" s="10"/>
      <c r="D53" s="10"/>
      <c r="E53" s="10"/>
      <c r="F53" s="10"/>
      <c r="G53" s="13"/>
      <c r="H53" s="14"/>
      <c r="I53" s="10"/>
      <c r="J53" s="10"/>
      <c r="K53" s="10"/>
      <c r="L53" s="10"/>
      <c r="M53" s="10"/>
      <c r="N53" s="10"/>
      <c r="O53" s="10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78"/>
      <c r="B54" s="10"/>
      <c r="C54" s="10"/>
      <c r="D54" s="10"/>
      <c r="E54" s="10"/>
      <c r="F54" s="10"/>
      <c r="G54" s="13"/>
      <c r="H54" s="14"/>
      <c r="I54" s="10"/>
      <c r="J54" s="10"/>
      <c r="K54" s="10"/>
      <c r="L54" s="10"/>
      <c r="M54" s="10"/>
      <c r="N54" s="10"/>
      <c r="O54" s="10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78"/>
      <c r="B55" s="10"/>
      <c r="C55" s="10"/>
      <c r="D55" s="10"/>
      <c r="E55" s="10"/>
      <c r="F55" s="10"/>
      <c r="G55" s="13"/>
      <c r="H55" s="14"/>
      <c r="I55" s="10"/>
      <c r="J55" s="10"/>
      <c r="K55" s="10"/>
      <c r="L55" s="10"/>
      <c r="M55" s="10"/>
      <c r="N55" s="10"/>
      <c r="O55" s="10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78"/>
      <c r="B56" s="10"/>
      <c r="C56" s="10"/>
      <c r="D56" s="10"/>
      <c r="E56" s="10"/>
      <c r="F56" s="10"/>
      <c r="G56" s="13"/>
      <c r="H56" s="14"/>
      <c r="I56" s="10"/>
      <c r="J56" s="10"/>
      <c r="K56" s="10"/>
      <c r="L56" s="10"/>
      <c r="M56" s="10"/>
      <c r="N56" s="10"/>
      <c r="O56" s="10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78"/>
      <c r="B57" s="10"/>
      <c r="C57" s="10"/>
      <c r="D57" s="10"/>
      <c r="E57" s="10"/>
      <c r="F57" s="10"/>
      <c r="G57" s="13"/>
      <c r="H57" s="14"/>
      <c r="I57" s="10"/>
      <c r="J57" s="10"/>
      <c r="K57" s="10"/>
      <c r="L57" s="10"/>
      <c r="M57" s="10"/>
      <c r="N57" s="10"/>
      <c r="O57" s="10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78"/>
      <c r="B58" s="10"/>
      <c r="C58" s="10"/>
      <c r="D58" s="10"/>
      <c r="E58" s="10"/>
      <c r="F58" s="10"/>
      <c r="G58" s="13"/>
      <c r="H58" s="14"/>
      <c r="I58" s="10"/>
      <c r="J58" s="10"/>
      <c r="K58" s="10"/>
      <c r="L58" s="10"/>
      <c r="M58" s="10"/>
      <c r="N58" s="10"/>
      <c r="O58" s="10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78"/>
      <c r="B59" s="10"/>
      <c r="C59" s="10"/>
      <c r="D59" s="10"/>
      <c r="E59" s="10"/>
      <c r="F59" s="10"/>
      <c r="G59" s="13"/>
      <c r="H59" s="14"/>
      <c r="I59" s="10"/>
      <c r="J59" s="10"/>
      <c r="K59" s="10"/>
      <c r="L59" s="10"/>
      <c r="M59" s="10"/>
      <c r="N59" s="10"/>
      <c r="O59" s="10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78"/>
      <c r="B60" s="10"/>
      <c r="C60" s="10"/>
      <c r="D60" s="10"/>
      <c r="E60" s="10"/>
      <c r="F60" s="10"/>
      <c r="G60" s="13"/>
      <c r="H60" s="14"/>
      <c r="I60" s="10"/>
      <c r="J60" s="10"/>
      <c r="K60" s="10"/>
      <c r="L60" s="10"/>
      <c r="M60" s="10"/>
      <c r="N60" s="10"/>
      <c r="O60" s="10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78"/>
      <c r="B61" s="10"/>
      <c r="C61" s="10"/>
      <c r="D61" s="10"/>
      <c r="E61" s="10"/>
      <c r="F61" s="10"/>
      <c r="G61" s="13"/>
      <c r="H61" s="14"/>
      <c r="I61" s="10"/>
      <c r="J61" s="10"/>
      <c r="K61" s="10"/>
      <c r="L61" s="10"/>
      <c r="M61" s="10"/>
      <c r="N61" s="10"/>
      <c r="O61" s="10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78"/>
      <c r="B62" s="10"/>
      <c r="C62" s="10"/>
      <c r="D62" s="10"/>
      <c r="E62" s="10"/>
      <c r="F62" s="10"/>
      <c r="G62" s="13"/>
      <c r="H62" s="14"/>
      <c r="I62" s="10"/>
      <c r="J62" s="10"/>
      <c r="K62" s="10"/>
      <c r="L62" s="10"/>
      <c r="M62" s="10"/>
      <c r="N62" s="10"/>
      <c r="O62" s="10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78"/>
      <c r="B63" s="10"/>
      <c r="C63" s="10"/>
      <c r="D63" s="10"/>
      <c r="E63" s="10"/>
      <c r="F63" s="10"/>
      <c r="G63" s="13"/>
      <c r="H63" s="14"/>
      <c r="I63" s="10"/>
      <c r="J63" s="10"/>
      <c r="K63" s="10"/>
      <c r="L63" s="10"/>
      <c r="M63" s="10"/>
      <c r="N63" s="10"/>
      <c r="O63" s="10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78"/>
      <c r="B64" s="10"/>
      <c r="C64" s="10"/>
      <c r="D64" s="10"/>
      <c r="E64" s="10"/>
      <c r="F64" s="10"/>
      <c r="G64" s="13"/>
      <c r="H64" s="14"/>
      <c r="I64" s="10"/>
      <c r="J64" s="10"/>
      <c r="K64" s="10"/>
      <c r="L64" s="10"/>
      <c r="M64" s="10"/>
      <c r="N64" s="10"/>
      <c r="O64" s="10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78"/>
      <c r="B65" s="10"/>
      <c r="C65" s="10"/>
      <c r="D65" s="10"/>
      <c r="E65" s="10"/>
      <c r="F65" s="10"/>
      <c r="G65" s="13"/>
      <c r="H65" s="14"/>
      <c r="I65" s="10"/>
      <c r="J65" s="10"/>
      <c r="K65" s="10"/>
      <c r="L65" s="10"/>
      <c r="M65" s="10"/>
      <c r="N65" s="10"/>
      <c r="O65" s="10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78"/>
      <c r="B66" s="10"/>
      <c r="C66" s="10"/>
      <c r="D66" s="10"/>
      <c r="E66" s="10"/>
      <c r="F66" s="10"/>
      <c r="G66" s="13"/>
      <c r="H66" s="14"/>
      <c r="I66" s="10"/>
      <c r="J66" s="10"/>
      <c r="K66" s="10"/>
      <c r="L66" s="10"/>
      <c r="M66" s="10"/>
      <c r="N66" s="10"/>
      <c r="O66" s="10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78"/>
      <c r="B67" s="10"/>
      <c r="C67" s="10"/>
      <c r="D67" s="10"/>
      <c r="E67" s="10"/>
      <c r="F67" s="10"/>
      <c r="G67" s="13"/>
      <c r="H67" s="14"/>
      <c r="I67" s="10"/>
      <c r="J67" s="10"/>
      <c r="K67" s="10"/>
      <c r="L67" s="10"/>
      <c r="M67" s="10"/>
      <c r="N67" s="10"/>
      <c r="O67" s="10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78"/>
      <c r="B68" s="10"/>
      <c r="C68" s="10"/>
      <c r="D68" s="10"/>
      <c r="E68" s="10"/>
      <c r="F68" s="10"/>
      <c r="G68" s="13"/>
      <c r="H68" s="14"/>
      <c r="I68" s="10"/>
      <c r="J68" s="10"/>
      <c r="K68" s="10"/>
      <c r="L68" s="10"/>
      <c r="M68" s="10"/>
      <c r="N68" s="10"/>
      <c r="O68" s="10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78"/>
      <c r="B69" s="10"/>
      <c r="C69" s="10"/>
      <c r="D69" s="10"/>
      <c r="E69" s="10"/>
      <c r="F69" s="10"/>
      <c r="G69" s="13"/>
      <c r="H69" s="14"/>
      <c r="I69" s="10"/>
      <c r="J69" s="10"/>
      <c r="K69" s="10"/>
      <c r="L69" s="10"/>
      <c r="M69" s="10"/>
      <c r="N69" s="10"/>
      <c r="O69" s="10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67"/>
      <c r="B70" s="2"/>
      <c r="C70" s="2"/>
      <c r="D70" s="2"/>
      <c r="E70" s="2"/>
      <c r="F70" s="2"/>
      <c r="G70" s="17"/>
      <c r="H70" s="1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67"/>
      <c r="B71" s="2"/>
      <c r="C71" s="2"/>
      <c r="D71" s="2"/>
      <c r="E71" s="2"/>
      <c r="F71" s="2"/>
      <c r="G71" s="17"/>
      <c r="H71" s="1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67"/>
      <c r="B72" s="2"/>
      <c r="C72" s="2"/>
      <c r="D72" s="2"/>
      <c r="E72" s="2"/>
      <c r="F72" s="2"/>
      <c r="G72" s="17"/>
      <c r="H72" s="1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67"/>
      <c r="B73" s="2"/>
      <c r="C73" s="2"/>
      <c r="D73" s="2"/>
      <c r="E73" s="2"/>
      <c r="F73" s="2"/>
      <c r="G73" s="17"/>
      <c r="H73" s="1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67"/>
      <c r="B74" s="2"/>
      <c r="C74" s="2"/>
      <c r="D74" s="2"/>
      <c r="E74" s="2"/>
      <c r="F74" s="2"/>
      <c r="G74" s="17"/>
      <c r="H74" s="1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67"/>
      <c r="B75" s="2"/>
      <c r="C75" s="2"/>
      <c r="D75" s="2"/>
      <c r="E75" s="2"/>
      <c r="F75" s="2"/>
      <c r="G75" s="17"/>
      <c r="H75" s="1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67"/>
      <c r="B76" s="2"/>
      <c r="C76" s="2"/>
      <c r="D76" s="2"/>
      <c r="E76" s="2"/>
      <c r="F76" s="2"/>
      <c r="G76" s="17"/>
      <c r="H76" s="1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67"/>
      <c r="B77" s="2"/>
      <c r="C77" s="2"/>
      <c r="D77" s="2"/>
      <c r="E77" s="2"/>
      <c r="F77" s="2"/>
      <c r="G77" s="17"/>
      <c r="H77" s="1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67"/>
      <c r="B78" s="2"/>
      <c r="C78" s="2"/>
      <c r="D78" s="2"/>
      <c r="E78" s="2"/>
      <c r="F78" s="2"/>
      <c r="G78" s="17"/>
      <c r="H78" s="1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67"/>
      <c r="B79" s="2"/>
      <c r="C79" s="2"/>
      <c r="D79" s="2"/>
      <c r="E79" s="2"/>
      <c r="F79" s="2"/>
      <c r="G79" s="17"/>
      <c r="H79" s="1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67"/>
      <c r="B80" s="2"/>
      <c r="C80" s="2"/>
      <c r="D80" s="2"/>
      <c r="E80" s="2"/>
      <c r="F80" s="2"/>
      <c r="G80" s="17"/>
      <c r="H80" s="1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67"/>
      <c r="B81" s="2"/>
      <c r="C81" s="2"/>
      <c r="D81" s="2"/>
      <c r="E81" s="2"/>
      <c r="F81" s="2"/>
      <c r="G81" s="17"/>
      <c r="H81" s="1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67"/>
      <c r="B82" s="2"/>
      <c r="C82" s="2"/>
      <c r="D82" s="2"/>
      <c r="E82" s="2"/>
      <c r="F82" s="2"/>
      <c r="G82" s="17"/>
      <c r="H82" s="1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67"/>
      <c r="B83" s="2"/>
      <c r="C83" s="2"/>
      <c r="D83" s="2"/>
      <c r="E83" s="2"/>
      <c r="F83" s="2"/>
      <c r="G83" s="17"/>
      <c r="H83" s="1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67"/>
      <c r="B84" s="2"/>
      <c r="C84" s="2"/>
      <c r="D84" s="2"/>
      <c r="E84" s="2"/>
      <c r="F84" s="2"/>
      <c r="G84" s="17"/>
      <c r="H84" s="1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67"/>
      <c r="B85" s="2"/>
      <c r="C85" s="2"/>
      <c r="D85" s="2"/>
      <c r="E85" s="2"/>
      <c r="F85" s="2"/>
      <c r="G85" s="17"/>
      <c r="H85" s="1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67"/>
      <c r="B86" s="2"/>
      <c r="C86" s="2"/>
      <c r="D86" s="2"/>
      <c r="E86" s="2"/>
      <c r="F86" s="2"/>
      <c r="G86" s="17"/>
      <c r="H86" s="1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67"/>
      <c r="B87" s="2"/>
      <c r="C87" s="2"/>
      <c r="D87" s="2"/>
      <c r="E87" s="2"/>
      <c r="F87" s="2"/>
      <c r="G87" s="17"/>
      <c r="H87" s="1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67"/>
      <c r="B88" s="2"/>
      <c r="C88" s="2"/>
      <c r="D88" s="2"/>
      <c r="E88" s="2"/>
      <c r="F88" s="2"/>
      <c r="G88" s="17"/>
      <c r="H88" s="18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67"/>
      <c r="B89" s="2"/>
      <c r="C89" s="2"/>
      <c r="D89" s="2"/>
      <c r="E89" s="2"/>
      <c r="F89" s="2"/>
      <c r="G89" s="17"/>
      <c r="H89" s="18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67"/>
      <c r="B90" s="2"/>
      <c r="C90" s="2"/>
      <c r="D90" s="2"/>
      <c r="E90" s="2"/>
      <c r="F90" s="2"/>
      <c r="G90" s="17"/>
      <c r="H90" s="18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67"/>
      <c r="B91" s="2"/>
      <c r="C91" s="2"/>
      <c r="D91" s="2"/>
      <c r="E91" s="2"/>
      <c r="F91" s="2"/>
      <c r="G91" s="17"/>
      <c r="H91" s="18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67"/>
      <c r="B92" s="2"/>
      <c r="C92" s="2"/>
      <c r="D92" s="2"/>
      <c r="E92" s="2"/>
      <c r="F92" s="2"/>
      <c r="G92" s="17"/>
      <c r="H92" s="18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67"/>
      <c r="B93" s="2"/>
      <c r="C93" s="2"/>
      <c r="D93" s="2"/>
      <c r="E93" s="2"/>
      <c r="F93" s="2"/>
      <c r="G93" s="17"/>
      <c r="H93" s="18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67"/>
      <c r="B94" s="2"/>
      <c r="C94" s="2"/>
      <c r="D94" s="2"/>
      <c r="E94" s="2"/>
      <c r="F94" s="2"/>
      <c r="G94" s="17"/>
      <c r="H94" s="1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67"/>
      <c r="B95" s="2"/>
      <c r="C95" s="2"/>
      <c r="D95" s="2"/>
      <c r="E95" s="2"/>
      <c r="F95" s="2"/>
      <c r="G95" s="17"/>
      <c r="H95" s="18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67"/>
      <c r="B96" s="2"/>
      <c r="C96" s="2"/>
      <c r="D96" s="2"/>
      <c r="E96" s="2"/>
      <c r="F96" s="2"/>
      <c r="G96" s="17"/>
      <c r="H96" s="18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67"/>
      <c r="B97" s="2"/>
      <c r="C97" s="2"/>
      <c r="D97" s="2"/>
      <c r="E97" s="2"/>
      <c r="F97" s="2"/>
      <c r="G97" s="17"/>
      <c r="H97" s="18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67"/>
      <c r="B98" s="2"/>
      <c r="C98" s="2"/>
      <c r="D98" s="2"/>
      <c r="E98" s="2"/>
      <c r="F98" s="2"/>
      <c r="G98" s="17"/>
      <c r="H98" s="18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67"/>
      <c r="B99" s="2"/>
      <c r="C99" s="2"/>
      <c r="D99" s="2"/>
      <c r="E99" s="2"/>
      <c r="F99" s="2"/>
      <c r="G99" s="17"/>
      <c r="H99" s="18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67"/>
      <c r="B100" s="2"/>
      <c r="C100" s="2"/>
      <c r="D100" s="2"/>
      <c r="E100" s="2"/>
      <c r="F100" s="2"/>
      <c r="G100" s="17"/>
      <c r="H100" s="18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67"/>
      <c r="B101" s="2"/>
      <c r="C101" s="2"/>
      <c r="D101" s="2"/>
      <c r="E101" s="2"/>
      <c r="F101" s="2"/>
      <c r="G101" s="17"/>
      <c r="H101" s="18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67"/>
      <c r="B102" s="2"/>
      <c r="C102" s="2"/>
      <c r="D102" s="2"/>
      <c r="E102" s="2"/>
      <c r="F102" s="2"/>
      <c r="G102" s="17"/>
      <c r="H102" s="18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67"/>
      <c r="B103" s="2"/>
      <c r="C103" s="2"/>
      <c r="D103" s="2"/>
      <c r="E103" s="2"/>
      <c r="F103" s="2"/>
      <c r="G103" s="17"/>
      <c r="H103" s="18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67"/>
      <c r="B104" s="2"/>
      <c r="C104" s="2"/>
      <c r="D104" s="2"/>
      <c r="E104" s="2"/>
      <c r="F104" s="2"/>
      <c r="G104" s="17"/>
      <c r="H104" s="18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67"/>
      <c r="B105" s="2"/>
      <c r="C105" s="2"/>
      <c r="D105" s="2"/>
      <c r="E105" s="2"/>
      <c r="F105" s="2"/>
      <c r="G105" s="17"/>
      <c r="H105" s="1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67"/>
      <c r="B106" s="2"/>
      <c r="C106" s="2"/>
      <c r="D106" s="2"/>
      <c r="E106" s="2"/>
      <c r="F106" s="2"/>
      <c r="G106" s="17"/>
      <c r="H106" s="18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67"/>
      <c r="B107" s="2"/>
      <c r="C107" s="2"/>
      <c r="D107" s="2"/>
      <c r="E107" s="2"/>
      <c r="F107" s="2"/>
      <c r="G107" s="17"/>
      <c r="H107" s="1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67"/>
      <c r="B108" s="2"/>
      <c r="C108" s="2"/>
      <c r="D108" s="2"/>
      <c r="E108" s="2"/>
      <c r="F108" s="2"/>
      <c r="G108" s="17"/>
      <c r="H108" s="18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67"/>
      <c r="B109" s="2"/>
      <c r="C109" s="2"/>
      <c r="D109" s="2"/>
      <c r="E109" s="2"/>
      <c r="F109" s="2"/>
      <c r="G109" s="17"/>
      <c r="H109" s="18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67"/>
      <c r="B110" s="2"/>
      <c r="C110" s="2"/>
      <c r="D110" s="2"/>
      <c r="E110" s="2"/>
      <c r="F110" s="2"/>
      <c r="G110" s="17"/>
      <c r="H110" s="18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67"/>
      <c r="B111" s="2"/>
      <c r="C111" s="2"/>
      <c r="D111" s="2"/>
      <c r="E111" s="2"/>
      <c r="F111" s="2"/>
      <c r="G111" s="17"/>
      <c r="H111" s="18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67"/>
      <c r="B112" s="2"/>
      <c r="C112" s="2"/>
      <c r="D112" s="2"/>
      <c r="E112" s="2"/>
      <c r="F112" s="2"/>
      <c r="G112" s="17"/>
      <c r="H112" s="18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" customHeight="1">
      <c r="A113" s="67"/>
      <c r="B113" s="2"/>
      <c r="C113" s="2"/>
      <c r="D113" s="2"/>
      <c r="E113" s="2"/>
      <c r="F113" s="2"/>
      <c r="G113" s="17"/>
      <c r="H113" s="18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" customHeight="1">
      <c r="A114" s="67"/>
      <c r="B114" s="2"/>
      <c r="C114" s="2"/>
      <c r="D114" s="2"/>
      <c r="E114" s="2"/>
      <c r="F114" s="2"/>
      <c r="G114" s="17"/>
      <c r="H114" s="1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" customHeight="1">
      <c r="A115" s="67"/>
      <c r="B115" s="2"/>
      <c r="C115" s="2"/>
      <c r="D115" s="2"/>
      <c r="E115" s="2"/>
      <c r="F115" s="2"/>
      <c r="G115" s="17"/>
      <c r="H115" s="1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1"/>
      <c r="B116" s="1"/>
      <c r="C116" s="1"/>
      <c r="D116" s="1"/>
      <c r="E116" s="1"/>
      <c r="F116" s="1"/>
      <c r="G116" s="19"/>
      <c r="H116" s="1"/>
      <c r="I116" s="2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>
      <c r="A117" s="1"/>
      <c r="B117" s="1"/>
      <c r="C117" s="1"/>
      <c r="D117" s="1"/>
      <c r="E117" s="1"/>
      <c r="F117" s="1"/>
      <c r="G117" s="19"/>
      <c r="H117" s="1"/>
      <c r="I117" s="2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>
      <c r="A118" s="1"/>
      <c r="B118" s="1"/>
      <c r="C118" s="1"/>
      <c r="D118" s="1"/>
      <c r="E118" s="1"/>
      <c r="F118" s="1"/>
      <c r="G118" s="19"/>
      <c r="H118" s="1"/>
      <c r="I118" s="2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>
      <c r="A119" s="1"/>
      <c r="B119" s="1"/>
      <c r="C119" s="1"/>
      <c r="D119" s="1"/>
      <c r="E119" s="1"/>
      <c r="F119" s="1"/>
      <c r="G119" s="19"/>
      <c r="H119" s="1"/>
      <c r="I119" s="2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>
      <c r="A120" s="1"/>
      <c r="B120" s="1"/>
      <c r="C120" s="1"/>
      <c r="D120" s="1"/>
      <c r="E120" s="1"/>
      <c r="F120" s="1"/>
      <c r="G120" s="19"/>
      <c r="H120" s="1"/>
      <c r="I120" s="2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>
      <c r="A121" s="1"/>
      <c r="B121" s="1"/>
      <c r="C121" s="1"/>
      <c r="D121" s="1"/>
      <c r="E121" s="1"/>
      <c r="F121" s="1"/>
      <c r="G121" s="19"/>
      <c r="H121" s="1"/>
      <c r="I121" s="2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>
      <c r="A122" s="1"/>
      <c r="B122" s="1"/>
      <c r="C122" s="1"/>
      <c r="D122" s="1"/>
      <c r="E122" s="1"/>
      <c r="F122" s="1"/>
      <c r="G122" s="19"/>
      <c r="H122" s="1"/>
      <c r="I122" s="2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>
      <c r="A123" s="1"/>
      <c r="B123" s="1"/>
      <c r="C123" s="1"/>
      <c r="D123" s="1"/>
      <c r="E123" s="1"/>
      <c r="F123" s="1"/>
      <c r="G123" s="19"/>
      <c r="H123" s="1"/>
      <c r="I123" s="2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>
      <c r="A124" s="1"/>
      <c r="B124" s="1"/>
      <c r="C124" s="1"/>
      <c r="D124" s="1"/>
      <c r="E124" s="1"/>
      <c r="F124" s="1"/>
      <c r="G124" s="19"/>
      <c r="H124" s="1"/>
      <c r="I124" s="2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1"/>
      <c r="C125" s="1"/>
      <c r="D125" s="1"/>
      <c r="E125" s="1"/>
      <c r="F125" s="1"/>
      <c r="G125" s="19"/>
      <c r="H125" s="1"/>
      <c r="I125" s="2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19"/>
      <c r="H126" s="1"/>
      <c r="I126" s="2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19"/>
      <c r="H127" s="1"/>
      <c r="I127" s="2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19"/>
      <c r="H128" s="1"/>
      <c r="I128" s="2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19"/>
      <c r="H129" s="1"/>
      <c r="I129" s="2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19"/>
      <c r="H130" s="1"/>
      <c r="I130" s="2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19"/>
      <c r="H131" s="1"/>
      <c r="I131" s="2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19"/>
      <c r="H132" s="1"/>
      <c r="I132" s="2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19"/>
      <c r="H133" s="1"/>
      <c r="I133" s="2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19"/>
      <c r="H134" s="1"/>
      <c r="I134" s="2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19"/>
      <c r="H135" s="1"/>
      <c r="I135" s="2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19"/>
      <c r="H136" s="1"/>
      <c r="I136" s="2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19"/>
      <c r="H137" s="1"/>
      <c r="I137" s="2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19"/>
      <c r="H138" s="1"/>
      <c r="I138" s="2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19"/>
      <c r="H139" s="1"/>
      <c r="I139" s="2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19"/>
      <c r="H140" s="1"/>
      <c r="I140" s="2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19"/>
      <c r="H141" s="1"/>
      <c r="I141" s="2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19"/>
      <c r="H142" s="1"/>
      <c r="I142" s="2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19"/>
      <c r="H143" s="1"/>
      <c r="I143" s="2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19"/>
      <c r="H144" s="1"/>
      <c r="I144" s="2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19"/>
      <c r="H145" s="1"/>
      <c r="I145" s="2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19"/>
      <c r="H146" s="1"/>
      <c r="I146" s="2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19"/>
      <c r="H147" s="1"/>
      <c r="I147" s="2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19"/>
      <c r="H148" s="1"/>
      <c r="I148" s="2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19"/>
      <c r="H149" s="1"/>
      <c r="I149" s="2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19"/>
      <c r="H150" s="1"/>
      <c r="I150" s="2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19"/>
      <c r="H151" s="1"/>
      <c r="I151" s="2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19"/>
      <c r="H152" s="1"/>
      <c r="I152" s="2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19"/>
      <c r="H153" s="1"/>
      <c r="I153" s="2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19"/>
      <c r="H154" s="1"/>
      <c r="I154" s="2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19"/>
      <c r="H155" s="1"/>
      <c r="I155" s="2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19"/>
      <c r="H156" s="1"/>
      <c r="I156" s="2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19"/>
      <c r="H157" s="1"/>
      <c r="I157" s="2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19"/>
      <c r="H158" s="1"/>
      <c r="I158" s="2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19"/>
      <c r="H159" s="1"/>
      <c r="I159" s="2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19"/>
      <c r="H160" s="1"/>
      <c r="I160" s="2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19"/>
      <c r="H161" s="1"/>
      <c r="I161" s="2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19"/>
      <c r="H162" s="1"/>
      <c r="I162" s="2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19"/>
      <c r="H163" s="1"/>
      <c r="I163" s="2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19"/>
      <c r="H164" s="1"/>
      <c r="I164" s="2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19"/>
      <c r="H165" s="1"/>
      <c r="I165" s="2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19"/>
      <c r="H166" s="1"/>
      <c r="I166" s="2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19"/>
      <c r="H167" s="1"/>
      <c r="I167" s="2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19"/>
      <c r="H168" s="1"/>
      <c r="I168" s="2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19"/>
      <c r="H169" s="1"/>
      <c r="I169" s="2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19"/>
      <c r="H170" s="1"/>
      <c r="I170" s="2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19"/>
      <c r="H171" s="1"/>
      <c r="I171" s="2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19"/>
      <c r="H172" s="1"/>
      <c r="I172" s="2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19"/>
      <c r="H173" s="1"/>
      <c r="I173" s="2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19"/>
      <c r="H174" s="1"/>
      <c r="I174" s="2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19"/>
      <c r="H175" s="1"/>
      <c r="I175" s="2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19"/>
      <c r="H176" s="1"/>
      <c r="I176" s="2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19"/>
      <c r="H177" s="1"/>
      <c r="I177" s="2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19"/>
      <c r="H178" s="1"/>
      <c r="I178" s="2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19"/>
      <c r="H179" s="1"/>
      <c r="I179" s="2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19"/>
      <c r="H180" s="1"/>
      <c r="I180" s="2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19"/>
      <c r="H181" s="1"/>
      <c r="I181" s="2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19"/>
      <c r="H182" s="1"/>
      <c r="I182" s="2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19"/>
      <c r="H183" s="1"/>
      <c r="I183" s="2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19"/>
      <c r="H184" s="1"/>
      <c r="I184" s="2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19"/>
      <c r="H185" s="1"/>
      <c r="I185" s="2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19"/>
      <c r="H186" s="1"/>
      <c r="I186" s="2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19"/>
      <c r="H187" s="1"/>
      <c r="I187" s="2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19"/>
      <c r="H188" s="1"/>
      <c r="I188" s="2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19"/>
      <c r="H189" s="1"/>
      <c r="I189" s="2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19"/>
      <c r="H190" s="1"/>
      <c r="I190" s="2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19"/>
      <c r="H191" s="1"/>
      <c r="I191" s="2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19"/>
      <c r="H192" s="1"/>
      <c r="I192" s="2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19"/>
      <c r="H193" s="1"/>
      <c r="I193" s="2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19"/>
      <c r="H194" s="1"/>
      <c r="I194" s="2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19"/>
      <c r="H195" s="1"/>
      <c r="I195" s="2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19"/>
      <c r="H196" s="1"/>
      <c r="I196" s="2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19"/>
      <c r="H197" s="1"/>
      <c r="I197" s="2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19"/>
      <c r="H198" s="1"/>
      <c r="I198" s="2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19"/>
      <c r="H199" s="1"/>
      <c r="I199" s="2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19"/>
      <c r="H200" s="1"/>
      <c r="I200" s="2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19"/>
      <c r="H201" s="1"/>
      <c r="I201" s="2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19"/>
      <c r="H202" s="1"/>
      <c r="I202" s="2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19"/>
      <c r="H203" s="1"/>
      <c r="I203" s="2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19"/>
      <c r="H204" s="1"/>
      <c r="I204" s="2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19"/>
      <c r="H205" s="1"/>
      <c r="I205" s="2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19"/>
      <c r="H206" s="1"/>
      <c r="I206" s="2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19"/>
      <c r="H207" s="1"/>
      <c r="I207" s="2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19"/>
      <c r="H208" s="1"/>
      <c r="I208" s="2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19"/>
      <c r="H209" s="1"/>
      <c r="I209" s="2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19"/>
      <c r="H210" s="1"/>
      <c r="I210" s="2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19"/>
      <c r="H211" s="1"/>
      <c r="I211" s="2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19"/>
      <c r="H212" s="1"/>
      <c r="I212" s="2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19"/>
      <c r="H213" s="1"/>
      <c r="I213" s="2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19"/>
      <c r="H214" s="1"/>
      <c r="I214" s="2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19"/>
      <c r="H215" s="1"/>
      <c r="I215" s="2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19"/>
      <c r="H216" s="1"/>
      <c r="I216" s="2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19"/>
      <c r="H217" s="1"/>
      <c r="I217" s="2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19"/>
      <c r="H218" s="1"/>
      <c r="I218" s="2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19"/>
      <c r="H219" s="1"/>
      <c r="I219" s="2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19"/>
      <c r="H220" s="1"/>
      <c r="I220" s="2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19"/>
      <c r="H221" s="1"/>
      <c r="I221" s="2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19"/>
      <c r="H222" s="1"/>
      <c r="I222" s="2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19"/>
      <c r="H223" s="1"/>
      <c r="I223" s="2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19"/>
      <c r="H224" s="1"/>
      <c r="I224" s="2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19"/>
      <c r="H225" s="1"/>
      <c r="I225" s="2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19"/>
      <c r="H226" s="1"/>
      <c r="I226" s="2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1"/>
      <c r="C227" s="1"/>
      <c r="D227" s="1"/>
      <c r="E227" s="1"/>
      <c r="F227" s="1"/>
      <c r="G227" s="19"/>
      <c r="H227" s="1"/>
      <c r="I227" s="2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1"/>
      <c r="C228" s="1"/>
      <c r="D228" s="1"/>
      <c r="E228" s="1"/>
      <c r="F228" s="1"/>
      <c r="G228" s="19"/>
      <c r="H228" s="1"/>
      <c r="I228" s="2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1"/>
      <c r="C229" s="1"/>
      <c r="D229" s="1"/>
      <c r="E229" s="1"/>
      <c r="F229" s="1"/>
      <c r="G229" s="19"/>
      <c r="H229" s="1"/>
      <c r="I229" s="2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/>
    <row r="231" spans="1:31" ht="15.75" customHeight="1"/>
    <row r="232" spans="1:31" ht="15.75" customHeight="1"/>
    <row r="233" spans="1:31" ht="15.75" customHeight="1"/>
    <row r="234" spans="1:31" ht="15.75" customHeight="1"/>
    <row r="235" spans="1:31" ht="15.75" customHeight="1"/>
    <row r="236" spans="1:31" ht="15.75" customHeight="1"/>
    <row r="237" spans="1:31" ht="15.75" customHeight="1"/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</sheetData>
  <mergeCells count="3">
    <mergeCell ref="A1:O1"/>
    <mergeCell ref="A2:O2"/>
    <mergeCell ref="A3:O3"/>
  </mergeCells>
  <hyperlinks>
    <hyperlink ref="N5" r:id="rId1" xr:uid="{84CAE17E-3D1C-4240-8666-C7883873CCC9}"/>
    <hyperlink ref="N6" r:id="rId2" xr:uid="{9E8CB147-0339-4F78-88EE-03E0E67DADAD}"/>
    <hyperlink ref="N7" r:id="rId3" xr:uid="{24EA19BC-B635-4F1C-9E16-A405EC047EA1}"/>
    <hyperlink ref="N8" r:id="rId4" xr:uid="{2078C126-E825-460E-8B46-848519672194}"/>
    <hyperlink ref="N9" r:id="rId5" xr:uid="{4E82F1EB-A289-4388-8CE3-E737D67D30D7}"/>
    <hyperlink ref="N10" r:id="rId6" xr:uid="{5DEAD4E1-1167-4D2D-AF79-A7AE33C2D15C}"/>
    <hyperlink ref="N11" r:id="rId7" xr:uid="{5870EA1A-3BA4-4070-84FA-B020591DFEBD}"/>
    <hyperlink ref="N12" r:id="rId8" xr:uid="{A5F68448-158E-4203-99A1-B8C039D73E9C}"/>
    <hyperlink ref="N13" r:id="rId9" xr:uid="{049301A7-27FB-4FA5-94C7-39E02365A5C7}"/>
    <hyperlink ref="N14" r:id="rId10" xr:uid="{0F057D5A-E895-4B0C-A539-486DE630D707}"/>
    <hyperlink ref="N15" r:id="rId11" xr:uid="{68C0BEBC-CFF8-4042-9E2A-617E38EA611C}"/>
    <hyperlink ref="N16" r:id="rId12" xr:uid="{75849AD5-9E4B-4975-AF01-4052659795C3}"/>
    <hyperlink ref="N19" r:id="rId13" xr:uid="{CA078CAB-951F-48B7-B6F0-DE48BBEBE98D}"/>
    <hyperlink ref="N20" r:id="rId14" xr:uid="{63D31990-F050-4247-9127-8246C3ECE0C6}"/>
    <hyperlink ref="N22" r:id="rId15" xr:uid="{BFC16A49-0AFE-4FAC-BB1A-49A233929AEE}"/>
    <hyperlink ref="N23" r:id="rId16" xr:uid="{043129A1-CAF1-4F95-AFA8-85976CEA232B}"/>
    <hyperlink ref="N24" r:id="rId17" xr:uid="{93B61F17-99AD-4AE8-9236-C29D6C5F151E}"/>
  </hyperlinks>
  <pageMargins left="0.7" right="0.7" top="0.75" bottom="0.75" header="0" footer="0"/>
  <pageSetup paperSize="5" orientation="landscape"/>
  <drawing r:id="rId1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Criterios!$A$2:$A$11</xm:f>
          </x14:formula1>
          <xm:sqref>B17:B24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O16:O25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41"/>
  <sheetViews>
    <sheetView workbookViewId="0">
      <selection activeCell="B10" sqref="B10:C12"/>
    </sheetView>
  </sheetViews>
  <sheetFormatPr defaultColWidth="14.42578125" defaultRowHeight="15" customHeight="1"/>
  <cols>
    <col min="1" max="1" width="6.140625" customWidth="1"/>
    <col min="2" max="2" width="23.42578125" customWidth="1"/>
    <col min="3" max="3" width="24.7109375" customWidth="1"/>
    <col min="4" max="4" width="26.28515625" customWidth="1"/>
    <col min="5" max="5" width="40.7109375" customWidth="1"/>
    <col min="6" max="6" width="98" customWidth="1"/>
    <col min="7" max="7" width="20.42578125" customWidth="1"/>
    <col min="8" max="8" width="17.7109375" customWidth="1"/>
    <col min="9" max="9" width="20" customWidth="1"/>
    <col min="10" max="10" width="16.85546875" customWidth="1"/>
    <col min="11" max="11" width="22.28515625" customWidth="1"/>
    <col min="12" max="12" width="18" customWidth="1"/>
    <col min="13" max="13" width="25" customWidth="1"/>
    <col min="14" max="14" width="125.5703125" customWidth="1"/>
    <col min="15" max="15" width="19.42578125" customWidth="1"/>
    <col min="16" max="16" width="56.85546875" customWidth="1"/>
    <col min="17" max="25" width="10.7109375" customWidth="1"/>
  </cols>
  <sheetData>
    <row r="1" spans="1:31" ht="20.25">
      <c r="A1" s="506" t="s">
        <v>0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40" t="s">
        <v>210</v>
      </c>
      <c r="Q1" s="23"/>
      <c r="R1" s="23"/>
    </row>
    <row r="2" spans="1:31" ht="31.5" customHeight="1">
      <c r="A2" s="507" t="s">
        <v>488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</row>
    <row r="3" spans="1:31" ht="21.75" customHeight="1">
      <c r="A3" s="485" t="s">
        <v>489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</row>
    <row r="4" spans="1:31" s="145" customFormat="1" ht="73.5" customHeight="1">
      <c r="A4" s="137" t="s">
        <v>3</v>
      </c>
      <c r="B4" s="138" t="s">
        <v>4</v>
      </c>
      <c r="C4" s="137" t="s">
        <v>5</v>
      </c>
      <c r="D4" s="137" t="s">
        <v>6</v>
      </c>
      <c r="E4" s="138" t="s">
        <v>7</v>
      </c>
      <c r="F4" s="137" t="s">
        <v>8</v>
      </c>
      <c r="G4" s="139" t="s">
        <v>490</v>
      </c>
      <c r="H4" s="137" t="s">
        <v>491</v>
      </c>
      <c r="I4" s="137" t="s">
        <v>492</v>
      </c>
      <c r="J4" s="140" t="s">
        <v>12</v>
      </c>
      <c r="K4" s="140" t="s">
        <v>13</v>
      </c>
      <c r="L4" s="140" t="s">
        <v>14</v>
      </c>
      <c r="M4" s="141" t="s">
        <v>15</v>
      </c>
      <c r="N4" s="142" t="s">
        <v>213</v>
      </c>
      <c r="O4" s="143" t="s">
        <v>17</v>
      </c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</row>
    <row r="5" spans="1:31" s="235" customFormat="1" ht="21" customHeight="1">
      <c r="A5" s="342">
        <v>1</v>
      </c>
      <c r="B5" s="279" t="s">
        <v>215</v>
      </c>
      <c r="C5" s="280" t="s">
        <v>493</v>
      </c>
      <c r="D5" s="280" t="s">
        <v>494</v>
      </c>
      <c r="E5" s="281" t="s">
        <v>495</v>
      </c>
      <c r="F5" s="282" t="s">
        <v>496</v>
      </c>
      <c r="G5" s="283">
        <v>7959375</v>
      </c>
      <c r="H5" s="284">
        <v>45707</v>
      </c>
      <c r="I5" s="284">
        <v>45736</v>
      </c>
      <c r="J5" s="285">
        <v>0</v>
      </c>
      <c r="K5" s="286">
        <v>0</v>
      </c>
      <c r="L5" s="283">
        <v>7959375</v>
      </c>
      <c r="M5" s="286">
        <v>0</v>
      </c>
      <c r="N5" s="287" t="s">
        <v>497</v>
      </c>
      <c r="O5" s="286" t="s">
        <v>498</v>
      </c>
      <c r="P5" s="233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</row>
    <row r="6" spans="1:31" s="91" customFormat="1" ht="30.75">
      <c r="A6" s="256">
        <v>2</v>
      </c>
      <c r="B6" s="201" t="s">
        <v>215</v>
      </c>
      <c r="C6" s="202" t="s">
        <v>499</v>
      </c>
      <c r="D6" s="202" t="s">
        <v>500</v>
      </c>
      <c r="E6" s="288" t="s">
        <v>501</v>
      </c>
      <c r="F6" s="289" t="s">
        <v>502</v>
      </c>
      <c r="G6" s="290">
        <v>24025841</v>
      </c>
      <c r="H6" s="291">
        <v>45721</v>
      </c>
      <c r="I6" s="291">
        <v>45991</v>
      </c>
      <c r="J6" s="292">
        <v>0</v>
      </c>
      <c r="K6" s="293">
        <v>0</v>
      </c>
      <c r="L6" s="290">
        <v>24025841</v>
      </c>
      <c r="M6" s="293">
        <v>0</v>
      </c>
      <c r="N6" s="294" t="s">
        <v>503</v>
      </c>
      <c r="O6" s="293" t="s">
        <v>498</v>
      </c>
      <c r="P6" s="90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</row>
    <row r="7" spans="1:31" s="91" customFormat="1" ht="30.75">
      <c r="A7" s="256">
        <v>3</v>
      </c>
      <c r="B7" s="201" t="s">
        <v>215</v>
      </c>
      <c r="C7" s="202" t="s">
        <v>504</v>
      </c>
      <c r="D7" s="202" t="s">
        <v>505</v>
      </c>
      <c r="E7" s="295" t="s">
        <v>506</v>
      </c>
      <c r="F7" s="289" t="s">
        <v>507</v>
      </c>
      <c r="G7" s="290">
        <v>60528000</v>
      </c>
      <c r="H7" s="291">
        <v>45728</v>
      </c>
      <c r="I7" s="291">
        <v>46010</v>
      </c>
      <c r="J7" s="292">
        <v>0</v>
      </c>
      <c r="K7" s="293">
        <v>0</v>
      </c>
      <c r="L7" s="290">
        <v>60528000</v>
      </c>
      <c r="M7" s="293">
        <v>0</v>
      </c>
      <c r="N7" s="296" t="s">
        <v>508</v>
      </c>
      <c r="O7" s="297" t="s">
        <v>498</v>
      </c>
      <c r="P7" s="90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</row>
    <row r="8" spans="1:31" s="91" customFormat="1" ht="30.75">
      <c r="A8" s="256">
        <v>4</v>
      </c>
      <c r="B8" s="201" t="s">
        <v>215</v>
      </c>
      <c r="C8" s="202" t="s">
        <v>509</v>
      </c>
      <c r="D8" s="202" t="s">
        <v>510</v>
      </c>
      <c r="E8" s="288" t="s">
        <v>511</v>
      </c>
      <c r="F8" s="289" t="s">
        <v>512</v>
      </c>
      <c r="G8" s="290">
        <v>16305342</v>
      </c>
      <c r="H8" s="291">
        <v>45731</v>
      </c>
      <c r="I8" s="291">
        <v>46010</v>
      </c>
      <c r="J8" s="292">
        <v>0</v>
      </c>
      <c r="K8" s="293">
        <v>0</v>
      </c>
      <c r="L8" s="290">
        <v>16305342</v>
      </c>
      <c r="M8" s="293">
        <v>0</v>
      </c>
      <c r="N8" s="287" t="s">
        <v>513</v>
      </c>
      <c r="O8" s="293" t="s">
        <v>498</v>
      </c>
      <c r="P8" s="90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</row>
    <row r="9" spans="1:31" ht="19.5" customHeight="1">
      <c r="A9" s="59"/>
      <c r="B9" s="59"/>
      <c r="C9" s="59"/>
      <c r="D9" s="59"/>
      <c r="E9" s="59"/>
      <c r="F9" s="59"/>
      <c r="G9" s="68"/>
      <c r="H9" s="59"/>
      <c r="I9" s="59"/>
      <c r="J9" s="59"/>
      <c r="K9" s="59"/>
      <c r="L9" s="59"/>
      <c r="M9" s="59"/>
      <c r="N9" s="59"/>
      <c r="O9" s="59"/>
    </row>
    <row r="10" spans="1:31" ht="18" customHeight="1">
      <c r="A10" s="2"/>
      <c r="B10" s="133" t="s">
        <v>359</v>
      </c>
      <c r="C10" s="133" t="s">
        <v>514</v>
      </c>
      <c r="D10" s="2"/>
      <c r="E10" s="2"/>
      <c r="F10" s="2"/>
      <c r="G10" s="17"/>
      <c r="H10" s="2"/>
      <c r="I10" s="2"/>
      <c r="J10" s="2"/>
      <c r="K10" s="2"/>
      <c r="L10" s="2"/>
      <c r="M10" s="2"/>
      <c r="N10" s="2"/>
      <c r="O10" s="2"/>
    </row>
    <row r="11" spans="1:31" ht="18.75" customHeight="1">
      <c r="A11" s="2"/>
      <c r="B11" s="133"/>
      <c r="C11" s="133" t="s">
        <v>515</v>
      </c>
      <c r="D11" s="2"/>
      <c r="E11" s="2"/>
      <c r="F11" s="2"/>
      <c r="G11" s="17"/>
      <c r="H11" s="2"/>
      <c r="I11" s="2"/>
      <c r="J11" s="2"/>
      <c r="K11" s="2"/>
      <c r="L11" s="2"/>
      <c r="M11" s="2"/>
      <c r="N11" s="2"/>
      <c r="O11" s="2"/>
    </row>
    <row r="12" spans="1:31" ht="18.75" customHeight="1">
      <c r="A12" s="2"/>
      <c r="B12" s="133"/>
      <c r="C12" s="134"/>
      <c r="D12" s="2"/>
      <c r="E12" s="2"/>
      <c r="F12" s="2"/>
      <c r="G12" s="17"/>
      <c r="H12" s="2"/>
      <c r="I12" s="2"/>
      <c r="J12" s="2"/>
      <c r="K12" s="2"/>
      <c r="L12" s="2"/>
      <c r="M12" s="2"/>
      <c r="N12" s="2"/>
      <c r="O12" s="2"/>
    </row>
    <row r="13" spans="1:31" ht="15.75" customHeight="1">
      <c r="A13" s="2"/>
      <c r="B13" s="2"/>
      <c r="C13" s="2"/>
      <c r="D13" s="2"/>
      <c r="E13" s="2"/>
      <c r="F13" s="2"/>
      <c r="G13" s="17"/>
      <c r="H13" s="2"/>
      <c r="I13" s="2"/>
      <c r="J13" s="2"/>
      <c r="K13" s="2"/>
      <c r="L13" s="2"/>
      <c r="M13" s="2"/>
      <c r="N13" s="2"/>
      <c r="O13" s="2"/>
    </row>
    <row r="14" spans="1:31" ht="15.75" customHeight="1">
      <c r="A14" s="2"/>
      <c r="B14" s="2"/>
      <c r="C14" s="2"/>
      <c r="D14" s="2"/>
      <c r="E14" s="2"/>
      <c r="F14" s="2"/>
      <c r="G14" s="17"/>
      <c r="H14" s="2"/>
      <c r="I14" s="2"/>
      <c r="J14" s="2"/>
      <c r="K14" s="2"/>
      <c r="L14" s="2"/>
      <c r="M14" s="2"/>
      <c r="N14" s="2"/>
      <c r="O14" s="2"/>
    </row>
    <row r="15" spans="1:31" ht="15.75" customHeight="1">
      <c r="A15" s="2"/>
      <c r="B15" s="2"/>
      <c r="C15" s="2"/>
      <c r="D15" s="2"/>
      <c r="E15" s="2"/>
      <c r="F15" s="2"/>
      <c r="G15" s="17"/>
      <c r="H15" s="2"/>
      <c r="I15" s="2"/>
      <c r="J15" s="2"/>
      <c r="K15" s="2"/>
      <c r="L15" s="2"/>
      <c r="M15" s="2"/>
      <c r="N15" s="2"/>
      <c r="O15" s="2"/>
    </row>
    <row r="16" spans="1:31" ht="15.75" customHeight="1">
      <c r="A16" s="2"/>
      <c r="B16" s="2"/>
      <c r="C16" s="2"/>
      <c r="D16" s="2"/>
      <c r="E16" s="2"/>
      <c r="F16" s="2"/>
      <c r="G16" s="17"/>
      <c r="H16" s="2"/>
      <c r="I16" s="2"/>
      <c r="J16" s="2"/>
      <c r="K16" s="2"/>
      <c r="L16" s="2"/>
      <c r="M16" s="2"/>
      <c r="N16" s="2"/>
      <c r="O16" s="2"/>
    </row>
    <row r="17" spans="1:15" ht="15.75" customHeight="1">
      <c r="A17" s="2"/>
      <c r="B17" s="2"/>
      <c r="C17" s="2"/>
      <c r="D17" s="2"/>
      <c r="E17" s="2"/>
      <c r="F17" s="2"/>
      <c r="G17" s="17"/>
      <c r="H17" s="2"/>
      <c r="I17" s="2"/>
      <c r="J17" s="2"/>
      <c r="K17" s="2"/>
      <c r="L17" s="2"/>
      <c r="M17" s="2"/>
      <c r="N17" s="2"/>
      <c r="O17" s="2"/>
    </row>
    <row r="18" spans="1:15" ht="15.75" customHeight="1">
      <c r="A18" s="2"/>
      <c r="B18" s="2"/>
      <c r="C18" s="2"/>
      <c r="D18" s="2"/>
      <c r="E18" s="2"/>
      <c r="F18" s="2"/>
      <c r="G18" s="17"/>
      <c r="H18" s="2"/>
      <c r="I18" s="2"/>
      <c r="J18" s="2"/>
      <c r="K18" s="2"/>
      <c r="L18" s="2"/>
      <c r="M18" s="2"/>
      <c r="N18" s="2"/>
      <c r="O18" s="2"/>
    </row>
    <row r="19" spans="1:15" ht="15.75" customHeight="1">
      <c r="A19" s="2"/>
      <c r="B19" s="2"/>
      <c r="C19" s="2"/>
      <c r="D19" s="2"/>
      <c r="E19" s="2"/>
      <c r="F19" s="2"/>
      <c r="G19" s="17"/>
      <c r="H19" s="2"/>
      <c r="I19" s="2"/>
      <c r="J19" s="2"/>
      <c r="K19" s="2"/>
      <c r="L19" s="2"/>
      <c r="M19" s="2"/>
      <c r="N19" s="2"/>
      <c r="O19" s="2"/>
    </row>
    <row r="20" spans="1:15" ht="15.75" customHeight="1">
      <c r="A20" s="2"/>
      <c r="B20" s="2"/>
      <c r="C20" s="2"/>
      <c r="D20" s="2"/>
      <c r="E20" s="2"/>
      <c r="F20" s="2"/>
      <c r="G20" s="17"/>
      <c r="H20" s="2"/>
      <c r="I20" s="2"/>
      <c r="J20" s="2"/>
      <c r="K20" s="2"/>
      <c r="L20" s="2"/>
      <c r="M20" s="2"/>
      <c r="N20" s="2"/>
      <c r="O20" s="2"/>
    </row>
    <row r="21" spans="1:15" ht="15.75" customHeight="1">
      <c r="A21" s="2"/>
      <c r="B21" s="2"/>
      <c r="C21" s="2"/>
      <c r="D21" s="2"/>
      <c r="E21" s="2"/>
      <c r="F21" s="2"/>
      <c r="G21" s="17"/>
      <c r="H21" s="2"/>
      <c r="I21" s="2"/>
      <c r="J21" s="2"/>
      <c r="K21" s="2"/>
      <c r="L21" s="2"/>
      <c r="M21" s="2"/>
      <c r="N21" s="2"/>
      <c r="O21" s="2"/>
    </row>
    <row r="22" spans="1:15" ht="15.75" customHeight="1">
      <c r="A22" s="2"/>
      <c r="B22" s="2"/>
      <c r="C22" s="2"/>
      <c r="D22" s="2"/>
      <c r="E22" s="2"/>
      <c r="F22" s="2"/>
      <c r="G22" s="17"/>
      <c r="H22" s="2"/>
      <c r="I22" s="2"/>
      <c r="J22" s="2"/>
      <c r="K22" s="2"/>
      <c r="L22" s="2"/>
      <c r="M22" s="2"/>
      <c r="N22" s="2"/>
      <c r="O22" s="2"/>
    </row>
    <row r="23" spans="1:15" ht="15.75" customHeight="1">
      <c r="F23" s="24"/>
      <c r="G23" s="22"/>
    </row>
    <row r="24" spans="1:15" ht="15.75" customHeight="1">
      <c r="F24" s="24"/>
      <c r="G24" s="22"/>
    </row>
    <row r="25" spans="1:15" ht="15.75" customHeight="1">
      <c r="F25" s="24"/>
      <c r="G25" s="22"/>
    </row>
    <row r="26" spans="1:15" ht="15.75" customHeight="1">
      <c r="F26" s="24"/>
      <c r="G26" s="22"/>
    </row>
    <row r="27" spans="1:15" ht="15.75" customHeight="1">
      <c r="F27" s="24"/>
      <c r="G27" s="22"/>
    </row>
    <row r="28" spans="1:15" ht="15.75" customHeight="1">
      <c r="F28" s="24"/>
      <c r="G28" s="22"/>
    </row>
    <row r="29" spans="1:15" ht="15.75" customHeight="1">
      <c r="F29" s="24"/>
      <c r="G29" s="22"/>
    </row>
    <row r="30" spans="1:15" ht="15.75" customHeight="1">
      <c r="F30" s="24"/>
      <c r="G30" s="22"/>
    </row>
    <row r="31" spans="1:15" ht="15.75" customHeight="1">
      <c r="F31" s="24"/>
      <c r="G31" s="22"/>
    </row>
    <row r="32" spans="1:15" ht="15.75" customHeight="1">
      <c r="F32" s="24"/>
      <c r="G32" s="22"/>
    </row>
    <row r="33" spans="6:7" ht="15.75" customHeight="1">
      <c r="F33" s="24"/>
      <c r="G33" s="22"/>
    </row>
    <row r="34" spans="6:7" ht="15.75" customHeight="1">
      <c r="F34" s="24"/>
      <c r="G34" s="22"/>
    </row>
    <row r="35" spans="6:7" ht="15.75" customHeight="1">
      <c r="F35" s="24"/>
      <c r="G35" s="22"/>
    </row>
    <row r="36" spans="6:7" ht="15.75" customHeight="1">
      <c r="F36" s="24"/>
      <c r="G36" s="22"/>
    </row>
    <row r="37" spans="6:7" ht="15.75" customHeight="1">
      <c r="F37" s="24"/>
      <c r="G37" s="22"/>
    </row>
    <row r="38" spans="6:7" ht="15.75" customHeight="1">
      <c r="F38" s="24"/>
      <c r="G38" s="22"/>
    </row>
    <row r="39" spans="6:7" ht="15.75" customHeight="1">
      <c r="F39" s="24"/>
      <c r="G39" s="22"/>
    </row>
    <row r="40" spans="6:7" ht="15.75" customHeight="1">
      <c r="F40" s="24"/>
      <c r="G40" s="22"/>
    </row>
    <row r="41" spans="6:7" ht="15.75" customHeight="1">
      <c r="F41" s="24"/>
      <c r="G41" s="22"/>
    </row>
    <row r="42" spans="6:7" ht="15.75" customHeight="1">
      <c r="F42" s="24"/>
      <c r="G42" s="22"/>
    </row>
    <row r="43" spans="6:7" ht="15.75" customHeight="1">
      <c r="F43" s="24"/>
      <c r="G43" s="22"/>
    </row>
    <row r="44" spans="6:7" ht="15.75" customHeight="1">
      <c r="F44" s="24"/>
      <c r="G44" s="22"/>
    </row>
    <row r="45" spans="6:7" ht="15.75" customHeight="1">
      <c r="F45" s="24"/>
      <c r="G45" s="22"/>
    </row>
    <row r="46" spans="6:7" ht="15.75" customHeight="1">
      <c r="F46" s="24"/>
      <c r="G46" s="22"/>
    </row>
    <row r="47" spans="6:7" ht="15.75" customHeight="1">
      <c r="F47" s="24"/>
      <c r="G47" s="22"/>
    </row>
    <row r="48" spans="6:7" ht="15.75" customHeight="1">
      <c r="F48" s="24"/>
      <c r="G48" s="22"/>
    </row>
    <row r="49" spans="6:7" ht="15.75" customHeight="1">
      <c r="F49" s="24"/>
      <c r="G49" s="22"/>
    </row>
    <row r="50" spans="6:7" ht="15.75" customHeight="1">
      <c r="F50" s="24"/>
      <c r="G50" s="22"/>
    </row>
    <row r="51" spans="6:7" ht="15.75" customHeight="1">
      <c r="F51" s="24"/>
      <c r="G51" s="22"/>
    </row>
    <row r="52" spans="6:7" ht="15.75" customHeight="1">
      <c r="F52" s="24"/>
      <c r="G52" s="22"/>
    </row>
    <row r="53" spans="6:7" ht="15.75" customHeight="1">
      <c r="F53" s="24"/>
      <c r="G53" s="22"/>
    </row>
    <row r="54" spans="6:7" ht="15.75" customHeight="1">
      <c r="F54" s="24"/>
      <c r="G54" s="22"/>
    </row>
    <row r="55" spans="6:7" ht="15.75" customHeight="1">
      <c r="F55" s="24"/>
      <c r="G55" s="22"/>
    </row>
    <row r="56" spans="6:7" ht="15.75" customHeight="1">
      <c r="F56" s="24"/>
      <c r="G56" s="22"/>
    </row>
    <row r="57" spans="6:7" ht="15.75" customHeight="1">
      <c r="F57" s="24"/>
      <c r="G57" s="22"/>
    </row>
    <row r="58" spans="6:7" ht="15.75" customHeight="1">
      <c r="F58" s="24"/>
      <c r="G58" s="22"/>
    </row>
    <row r="59" spans="6:7" ht="15.75" customHeight="1">
      <c r="F59" s="24"/>
      <c r="G59" s="22"/>
    </row>
    <row r="60" spans="6:7" ht="15.75" customHeight="1">
      <c r="F60" s="24"/>
      <c r="G60" s="22"/>
    </row>
    <row r="61" spans="6:7" ht="15.75" customHeight="1">
      <c r="F61" s="24"/>
      <c r="G61" s="22"/>
    </row>
    <row r="62" spans="6:7" ht="15.75" customHeight="1">
      <c r="F62" s="24"/>
      <c r="G62" s="22"/>
    </row>
    <row r="63" spans="6:7" ht="15.75" customHeight="1">
      <c r="F63" s="24"/>
      <c r="G63" s="22"/>
    </row>
    <row r="64" spans="6:7" ht="15.75" customHeight="1">
      <c r="F64" s="24"/>
      <c r="G64" s="22"/>
    </row>
    <row r="65" spans="6:7" ht="15.75" customHeight="1">
      <c r="F65" s="24"/>
      <c r="G65" s="22"/>
    </row>
    <row r="66" spans="6:7" ht="15.75" customHeight="1">
      <c r="F66" s="24"/>
      <c r="G66" s="22"/>
    </row>
    <row r="67" spans="6:7" ht="15.75" customHeight="1">
      <c r="F67" s="24"/>
      <c r="G67" s="22"/>
    </row>
    <row r="68" spans="6:7" ht="15.75" customHeight="1">
      <c r="F68" s="24"/>
      <c r="G68" s="22"/>
    </row>
    <row r="69" spans="6:7" ht="15.75" customHeight="1">
      <c r="F69" s="24"/>
      <c r="G69" s="22"/>
    </row>
    <row r="70" spans="6:7" ht="15.75" customHeight="1">
      <c r="F70" s="24"/>
      <c r="G70" s="22"/>
    </row>
    <row r="71" spans="6:7" ht="15.75" customHeight="1">
      <c r="F71" s="24"/>
      <c r="G71" s="22"/>
    </row>
    <row r="72" spans="6:7" ht="15.75" customHeight="1">
      <c r="F72" s="24"/>
      <c r="G72" s="22"/>
    </row>
    <row r="73" spans="6:7" ht="15.75" customHeight="1">
      <c r="F73" s="24"/>
      <c r="G73" s="22"/>
    </row>
    <row r="74" spans="6:7" ht="15.75" customHeight="1">
      <c r="F74" s="24"/>
      <c r="G74" s="22"/>
    </row>
    <row r="75" spans="6:7" ht="15.75" customHeight="1">
      <c r="F75" s="24"/>
      <c r="G75" s="22"/>
    </row>
    <row r="76" spans="6:7" ht="15.75" customHeight="1">
      <c r="F76" s="24"/>
      <c r="G76" s="22"/>
    </row>
    <row r="77" spans="6:7" ht="15.75" customHeight="1">
      <c r="F77" s="24"/>
      <c r="G77" s="22"/>
    </row>
    <row r="78" spans="6:7" ht="15.75" customHeight="1">
      <c r="F78" s="24"/>
      <c r="G78" s="22"/>
    </row>
    <row r="79" spans="6:7" ht="15.75" customHeight="1">
      <c r="F79" s="24"/>
      <c r="G79" s="22"/>
    </row>
    <row r="80" spans="6:7" ht="15.75" customHeight="1">
      <c r="F80" s="24"/>
      <c r="G80" s="22"/>
    </row>
    <row r="81" spans="6:7" ht="15.75" customHeight="1">
      <c r="F81" s="24"/>
      <c r="G81" s="22"/>
    </row>
    <row r="82" spans="6:7" ht="15.75" customHeight="1">
      <c r="F82" s="24"/>
      <c r="G82" s="22"/>
    </row>
    <row r="83" spans="6:7" ht="15.75" customHeight="1">
      <c r="F83" s="24"/>
      <c r="G83" s="22"/>
    </row>
    <row r="84" spans="6:7" ht="15.75" customHeight="1">
      <c r="F84" s="24"/>
      <c r="G84" s="22"/>
    </row>
    <row r="85" spans="6:7" ht="15.75" customHeight="1">
      <c r="F85" s="24"/>
      <c r="G85" s="22"/>
    </row>
    <row r="86" spans="6:7" ht="15.75" customHeight="1">
      <c r="F86" s="24"/>
      <c r="G86" s="22"/>
    </row>
    <row r="87" spans="6:7" ht="15.75" customHeight="1">
      <c r="F87" s="24"/>
      <c r="G87" s="22"/>
    </row>
    <row r="88" spans="6:7" ht="15.75" customHeight="1">
      <c r="F88" s="24"/>
      <c r="G88" s="22"/>
    </row>
    <row r="89" spans="6:7" ht="15.75" customHeight="1">
      <c r="F89" s="24"/>
      <c r="G89" s="22"/>
    </row>
    <row r="90" spans="6:7" ht="15.75" customHeight="1">
      <c r="F90" s="24"/>
      <c r="G90" s="22"/>
    </row>
    <row r="91" spans="6:7" ht="15.75" customHeight="1">
      <c r="F91" s="24"/>
      <c r="G91" s="22"/>
    </row>
    <row r="92" spans="6:7" ht="15.75" customHeight="1">
      <c r="F92" s="24"/>
      <c r="G92" s="22"/>
    </row>
    <row r="93" spans="6:7" ht="15.75" customHeight="1">
      <c r="F93" s="24"/>
      <c r="G93" s="22"/>
    </row>
    <row r="94" spans="6:7" ht="15.75" customHeight="1">
      <c r="F94" s="24"/>
      <c r="G94" s="22"/>
    </row>
    <row r="95" spans="6:7" ht="15.75" customHeight="1">
      <c r="F95" s="24"/>
      <c r="G95" s="22"/>
    </row>
    <row r="96" spans="6:7" ht="15.75" customHeight="1">
      <c r="F96" s="24"/>
      <c r="G96" s="22"/>
    </row>
    <row r="97" spans="6:7" ht="15.75" customHeight="1">
      <c r="F97" s="24"/>
      <c r="G97" s="22"/>
    </row>
    <row r="98" spans="6:7" ht="15.75" customHeight="1">
      <c r="F98" s="24"/>
      <c r="G98" s="22"/>
    </row>
    <row r="99" spans="6:7" ht="15.75" customHeight="1">
      <c r="F99" s="24"/>
      <c r="G99" s="22"/>
    </row>
    <row r="100" spans="6:7" ht="15.75" customHeight="1">
      <c r="F100" s="24"/>
      <c r="G100" s="22"/>
    </row>
    <row r="101" spans="6:7" ht="15.75" customHeight="1">
      <c r="F101" s="24"/>
      <c r="G101" s="22"/>
    </row>
    <row r="102" spans="6:7" ht="15.75" customHeight="1">
      <c r="F102" s="24"/>
      <c r="G102" s="22"/>
    </row>
    <row r="103" spans="6:7" ht="15.75" customHeight="1">
      <c r="F103" s="24"/>
      <c r="G103" s="22"/>
    </row>
    <row r="104" spans="6:7" ht="15.75" customHeight="1">
      <c r="F104" s="24"/>
      <c r="G104" s="22"/>
    </row>
    <row r="105" spans="6:7" ht="15.75" customHeight="1">
      <c r="F105" s="24"/>
      <c r="G105" s="22"/>
    </row>
    <row r="106" spans="6:7" ht="15.75" customHeight="1">
      <c r="F106" s="24"/>
      <c r="G106" s="22"/>
    </row>
    <row r="107" spans="6:7" ht="15.75" customHeight="1">
      <c r="F107" s="24"/>
      <c r="G107" s="22"/>
    </row>
    <row r="108" spans="6:7" ht="15.75" customHeight="1">
      <c r="F108" s="24"/>
      <c r="G108" s="22"/>
    </row>
    <row r="109" spans="6:7" ht="15.75" customHeight="1">
      <c r="F109" s="24"/>
      <c r="G109" s="22"/>
    </row>
    <row r="110" spans="6:7" ht="15.75" customHeight="1">
      <c r="F110" s="24"/>
      <c r="G110" s="22"/>
    </row>
    <row r="111" spans="6:7" ht="15.75" customHeight="1">
      <c r="F111" s="24"/>
      <c r="G111" s="22"/>
    </row>
    <row r="112" spans="6:7" ht="15.75" customHeight="1">
      <c r="F112" s="24"/>
      <c r="G112" s="22"/>
    </row>
    <row r="113" spans="6:7" ht="15.75" customHeight="1">
      <c r="F113" s="24"/>
      <c r="G113" s="22"/>
    </row>
    <row r="114" spans="6:7" ht="15.75" customHeight="1">
      <c r="F114" s="24"/>
      <c r="G114" s="22"/>
    </row>
    <row r="115" spans="6:7" ht="15.75" customHeight="1">
      <c r="F115" s="24"/>
      <c r="G115" s="22"/>
    </row>
    <row r="116" spans="6:7" ht="15.75" customHeight="1">
      <c r="F116" s="24"/>
      <c r="G116" s="22"/>
    </row>
    <row r="117" spans="6:7" ht="15.75" customHeight="1">
      <c r="F117" s="24"/>
      <c r="G117" s="22"/>
    </row>
    <row r="118" spans="6:7" ht="15.75" customHeight="1">
      <c r="F118" s="24"/>
      <c r="G118" s="22"/>
    </row>
    <row r="119" spans="6:7" ht="15.75" customHeight="1">
      <c r="F119" s="24"/>
      <c r="G119" s="22"/>
    </row>
    <row r="120" spans="6:7" ht="15.75" customHeight="1">
      <c r="F120" s="24"/>
      <c r="G120" s="22"/>
    </row>
    <row r="121" spans="6:7" ht="15.75" customHeight="1">
      <c r="F121" s="24"/>
      <c r="G121" s="22"/>
    </row>
    <row r="122" spans="6:7" ht="15.75" customHeight="1">
      <c r="F122" s="24"/>
      <c r="G122" s="22"/>
    </row>
    <row r="123" spans="6:7" ht="15.75" customHeight="1">
      <c r="F123" s="24"/>
      <c r="G123" s="22"/>
    </row>
    <row r="124" spans="6:7" ht="15.75" customHeight="1">
      <c r="F124" s="24"/>
      <c r="G124" s="22"/>
    </row>
    <row r="125" spans="6:7" ht="15.75" customHeight="1">
      <c r="F125" s="24"/>
      <c r="G125" s="22"/>
    </row>
    <row r="126" spans="6:7" ht="15.75" customHeight="1">
      <c r="F126" s="24"/>
      <c r="G126" s="22"/>
    </row>
    <row r="127" spans="6:7" ht="15.75" customHeight="1">
      <c r="F127" s="24"/>
      <c r="G127" s="22"/>
    </row>
    <row r="128" spans="6:7" ht="15.75" customHeight="1">
      <c r="F128" s="24"/>
      <c r="G128" s="22"/>
    </row>
    <row r="129" spans="6:7" ht="15.75" customHeight="1">
      <c r="F129" s="24"/>
      <c r="G129" s="22"/>
    </row>
    <row r="130" spans="6:7" ht="15.75" customHeight="1">
      <c r="F130" s="24"/>
      <c r="G130" s="22"/>
    </row>
    <row r="131" spans="6:7" ht="15.75" customHeight="1">
      <c r="F131" s="24"/>
      <c r="G131" s="22"/>
    </row>
    <row r="132" spans="6:7" ht="15.75" customHeight="1">
      <c r="F132" s="24"/>
      <c r="G132" s="22"/>
    </row>
    <row r="133" spans="6:7" ht="15.75" customHeight="1">
      <c r="F133" s="24"/>
      <c r="G133" s="22"/>
    </row>
    <row r="134" spans="6:7" ht="15.75" customHeight="1">
      <c r="F134" s="24"/>
      <c r="G134" s="22"/>
    </row>
    <row r="135" spans="6:7" ht="15.75" customHeight="1">
      <c r="F135" s="24"/>
      <c r="G135" s="22"/>
    </row>
    <row r="136" spans="6:7" ht="15.75" customHeight="1">
      <c r="F136" s="24"/>
      <c r="G136" s="22"/>
    </row>
    <row r="137" spans="6:7" ht="15.75" customHeight="1">
      <c r="F137" s="24"/>
      <c r="G137" s="22"/>
    </row>
    <row r="138" spans="6:7" ht="15.75" customHeight="1">
      <c r="F138" s="24"/>
      <c r="G138" s="22"/>
    </row>
    <row r="139" spans="6:7" ht="15.75" customHeight="1">
      <c r="F139" s="24"/>
      <c r="G139" s="22"/>
    </row>
    <row r="140" spans="6:7" ht="15.75" customHeight="1">
      <c r="F140" s="24"/>
      <c r="G140" s="22"/>
    </row>
    <row r="141" spans="6:7" ht="15.75" customHeight="1">
      <c r="F141" s="24"/>
      <c r="G141" s="22"/>
    </row>
    <row r="142" spans="6:7" ht="15.75" customHeight="1">
      <c r="F142" s="24"/>
      <c r="G142" s="22"/>
    </row>
    <row r="143" spans="6:7" ht="15.75" customHeight="1">
      <c r="F143" s="24"/>
      <c r="G143" s="22"/>
    </row>
    <row r="144" spans="6:7" ht="15.75" customHeight="1">
      <c r="F144" s="24"/>
      <c r="G144" s="22"/>
    </row>
    <row r="145" spans="6:7" ht="15.75" customHeight="1">
      <c r="F145" s="24"/>
      <c r="G145" s="22"/>
    </row>
    <row r="146" spans="6:7" ht="15.75" customHeight="1"/>
    <row r="147" spans="6:7" ht="15.75" customHeight="1"/>
    <row r="148" spans="6:7" ht="15.75" customHeight="1"/>
    <row r="149" spans="6:7" ht="15.75" customHeight="1"/>
    <row r="150" spans="6:7" ht="15.75" customHeight="1"/>
    <row r="151" spans="6:7" ht="15.75" customHeight="1"/>
    <row r="152" spans="6:7" ht="15.75" customHeight="1"/>
    <row r="153" spans="6:7" ht="15.75" customHeight="1"/>
    <row r="154" spans="6:7" ht="15.75" customHeight="1"/>
    <row r="155" spans="6:7" ht="15.75" customHeight="1"/>
    <row r="156" spans="6:7" ht="15.75" customHeight="1"/>
    <row r="157" spans="6:7" ht="15.75" customHeight="1"/>
    <row r="158" spans="6:7" ht="15.75" customHeight="1"/>
    <row r="159" spans="6:7" ht="15.75" customHeight="1"/>
    <row r="160" spans="6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</sheetData>
  <mergeCells count="3">
    <mergeCell ref="A1:O1"/>
    <mergeCell ref="A2:O2"/>
    <mergeCell ref="A3:O3"/>
  </mergeCells>
  <hyperlinks>
    <hyperlink ref="N5" r:id="rId1" xr:uid="{C43B3B39-1AE2-4A91-901E-398DC46765B3}"/>
    <hyperlink ref="N6" r:id="rId2" xr:uid="{ED7FC57B-9693-4EF9-A3C0-7C860CCFBFA3}"/>
    <hyperlink ref="N7" r:id="rId3" xr:uid="{8A0BE8EA-6855-49F3-B4C5-586F4E58CDC1}"/>
    <hyperlink ref="N8" r:id="rId4" xr:uid="{03B6EF61-B72E-40D6-B357-FB255A4AF7E1}"/>
  </hyperlinks>
  <pageMargins left="0.7" right="0.7" top="0.75" bottom="0.75" header="0" footer="0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23"/>
  <sheetViews>
    <sheetView workbookViewId="0">
      <pane ySplit="4" topLeftCell="A5" activePane="bottomLeft" state="frozen"/>
      <selection pane="bottomLeft" activeCell="L7" sqref="L7"/>
    </sheetView>
  </sheetViews>
  <sheetFormatPr defaultColWidth="14.42578125" defaultRowHeight="15" customHeight="1"/>
  <cols>
    <col min="1" max="1" width="11.42578125" style="113" customWidth="1"/>
    <col min="2" max="2" width="27.140625" style="113" customWidth="1"/>
    <col min="3" max="3" width="24.140625" style="113" customWidth="1"/>
    <col min="4" max="4" width="19.7109375" style="113" customWidth="1"/>
    <col min="5" max="5" width="25.7109375" style="113" customWidth="1"/>
    <col min="6" max="6" width="28" style="113" customWidth="1"/>
    <col min="7" max="7" width="31.5703125" style="113" customWidth="1"/>
    <col min="8" max="8" width="20.85546875" style="113" customWidth="1"/>
    <col min="9" max="9" width="22.85546875" style="113" customWidth="1"/>
    <col min="10" max="10" width="17.85546875" style="113" customWidth="1"/>
    <col min="11" max="11" width="21.85546875" style="113" customWidth="1"/>
    <col min="12" max="12" width="29.140625" style="113" customWidth="1"/>
    <col min="13" max="13" width="19" style="122" customWidth="1"/>
    <col min="14" max="14" width="50.7109375" style="113" customWidth="1"/>
    <col min="15" max="15" width="17.85546875" style="123" customWidth="1"/>
    <col min="16" max="18" width="10.7109375" style="63" customWidth="1"/>
    <col min="19" max="19" width="33.140625" style="63" customWidth="1"/>
    <col min="20" max="31" width="10.7109375" style="63" customWidth="1"/>
    <col min="32" max="16383" width="14.42578125" style="63"/>
    <col min="16384" max="16384" width="14.42578125" style="63" bestFit="1" customWidth="1"/>
  </cols>
  <sheetData>
    <row r="1" spans="1:31" customFormat="1" ht="27" customHeight="1">
      <c r="A1" s="508" t="s">
        <v>0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50" t="s">
        <v>210</v>
      </c>
      <c r="Q1" s="547"/>
      <c r="R1" s="547"/>
      <c r="S1" s="54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customFormat="1" ht="53.25" customHeight="1">
      <c r="A2" s="509" t="s">
        <v>362</v>
      </c>
      <c r="B2" s="549"/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customFormat="1" ht="35.25" customHeight="1">
      <c r="A3" s="510" t="s">
        <v>516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57" customFormat="1" ht="87" customHeight="1">
      <c r="A4" s="137" t="s">
        <v>3</v>
      </c>
      <c r="B4" s="138" t="s">
        <v>4</v>
      </c>
      <c r="C4" s="137" t="s">
        <v>5</v>
      </c>
      <c r="D4" s="137" t="s">
        <v>6</v>
      </c>
      <c r="E4" s="138" t="s">
        <v>7</v>
      </c>
      <c r="F4" s="137" t="s">
        <v>8</v>
      </c>
      <c r="G4" s="139" t="s">
        <v>517</v>
      </c>
      <c r="H4" s="137" t="s">
        <v>518</v>
      </c>
      <c r="I4" s="137" t="s">
        <v>519</v>
      </c>
      <c r="J4" s="137" t="s">
        <v>12</v>
      </c>
      <c r="K4" s="137" t="s">
        <v>13</v>
      </c>
      <c r="L4" s="137" t="s">
        <v>14</v>
      </c>
      <c r="M4" s="155" t="s">
        <v>15</v>
      </c>
      <c r="N4" s="138" t="s">
        <v>213</v>
      </c>
      <c r="O4" s="143" t="s">
        <v>17</v>
      </c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</row>
    <row r="5" spans="1:31" ht="60.75">
      <c r="A5" s="199">
        <v>1</v>
      </c>
      <c r="B5" s="51" t="s">
        <v>18</v>
      </c>
      <c r="C5" s="184" t="s">
        <v>520</v>
      </c>
      <c r="D5" s="184" t="s">
        <v>521</v>
      </c>
      <c r="E5" s="190" t="s">
        <v>522</v>
      </c>
      <c r="F5" s="190" t="s">
        <v>523</v>
      </c>
      <c r="G5" s="436">
        <v>3960000</v>
      </c>
      <c r="H5" s="198">
        <v>45717</v>
      </c>
      <c r="I5" s="198">
        <v>46021</v>
      </c>
      <c r="J5" s="195">
        <v>0</v>
      </c>
      <c r="K5" s="195">
        <v>0</v>
      </c>
      <c r="L5" s="195">
        <v>3960000</v>
      </c>
      <c r="M5" s="195" t="s">
        <v>46</v>
      </c>
      <c r="N5" s="168" t="s">
        <v>524</v>
      </c>
      <c r="O5" s="169" t="s">
        <v>26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31" ht="81">
      <c r="A6" s="199">
        <v>2</v>
      </c>
      <c r="B6" s="51" t="s">
        <v>123</v>
      </c>
      <c r="C6" s="184" t="s">
        <v>525</v>
      </c>
      <c r="D6" s="184"/>
      <c r="E6" s="190" t="s">
        <v>526</v>
      </c>
      <c r="F6" s="433" t="s">
        <v>527</v>
      </c>
      <c r="G6" s="431" t="s">
        <v>526</v>
      </c>
      <c r="H6" s="435" t="s">
        <v>526</v>
      </c>
      <c r="I6" s="198" t="s">
        <v>526</v>
      </c>
      <c r="J6" s="194">
        <v>0</v>
      </c>
      <c r="K6" s="473">
        <v>0</v>
      </c>
      <c r="L6" s="269">
        <v>157775580</v>
      </c>
      <c r="M6" s="475" t="s">
        <v>526</v>
      </c>
      <c r="N6" s="168" t="s">
        <v>528</v>
      </c>
      <c r="O6" s="115" t="s">
        <v>380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81">
      <c r="A7" s="199">
        <v>3</v>
      </c>
      <c r="B7" s="185" t="s">
        <v>123</v>
      </c>
      <c r="C7" s="186" t="s">
        <v>529</v>
      </c>
      <c r="D7" s="186"/>
      <c r="E7" s="192" t="s">
        <v>526</v>
      </c>
      <c r="F7" s="434" t="s">
        <v>530</v>
      </c>
      <c r="G7" s="432" t="s">
        <v>526</v>
      </c>
      <c r="H7" s="435" t="s">
        <v>526</v>
      </c>
      <c r="I7" s="198" t="s">
        <v>526</v>
      </c>
      <c r="J7" s="195">
        <v>0</v>
      </c>
      <c r="K7" s="474">
        <v>0</v>
      </c>
      <c r="L7" s="477" t="s">
        <v>531</v>
      </c>
      <c r="M7" s="475" t="s">
        <v>526</v>
      </c>
      <c r="N7" s="193" t="s">
        <v>532</v>
      </c>
      <c r="O7" s="115" t="s">
        <v>380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</row>
    <row r="8" spans="1:31" ht="121.5">
      <c r="A8" s="199">
        <v>4</v>
      </c>
      <c r="B8" s="185" t="s">
        <v>215</v>
      </c>
      <c r="C8" s="212" t="s">
        <v>533</v>
      </c>
      <c r="D8" s="186"/>
      <c r="E8" s="213" t="s">
        <v>526</v>
      </c>
      <c r="F8" s="192" t="s">
        <v>534</v>
      </c>
      <c r="G8" s="430" t="s">
        <v>526</v>
      </c>
      <c r="H8" s="198" t="s">
        <v>526</v>
      </c>
      <c r="I8" s="198" t="s">
        <v>526</v>
      </c>
      <c r="J8" s="195" t="s">
        <v>526</v>
      </c>
      <c r="K8" s="195">
        <v>0</v>
      </c>
      <c r="L8" s="476">
        <v>15000000</v>
      </c>
      <c r="M8" s="195" t="s">
        <v>526</v>
      </c>
      <c r="N8" s="193" t="s">
        <v>535</v>
      </c>
      <c r="O8" s="115" t="s">
        <v>380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</row>
    <row r="9" spans="1:31" ht="94.5">
      <c r="A9" s="199">
        <v>5</v>
      </c>
      <c r="B9" s="185" t="s">
        <v>137</v>
      </c>
      <c r="C9" s="212" t="s">
        <v>536</v>
      </c>
      <c r="D9" s="186"/>
      <c r="E9" s="213" t="s">
        <v>526</v>
      </c>
      <c r="F9" s="192" t="s">
        <v>537</v>
      </c>
      <c r="G9" s="191" t="s">
        <v>526</v>
      </c>
      <c r="H9" s="198" t="s">
        <v>526</v>
      </c>
      <c r="I9" s="198" t="s">
        <v>526</v>
      </c>
      <c r="J9" s="195" t="s">
        <v>526</v>
      </c>
      <c r="K9" s="195">
        <v>0</v>
      </c>
      <c r="L9" s="268">
        <v>108368254</v>
      </c>
      <c r="M9" s="195" t="s">
        <v>526</v>
      </c>
      <c r="N9" s="193" t="s">
        <v>538</v>
      </c>
      <c r="O9" s="115" t="s">
        <v>380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</row>
    <row r="10" spans="1:31" ht="94.5">
      <c r="A10" s="199">
        <v>6</v>
      </c>
      <c r="B10" s="51" t="s">
        <v>215</v>
      </c>
      <c r="C10" s="187" t="s">
        <v>539</v>
      </c>
      <c r="D10" s="186"/>
      <c r="E10" s="196" t="s">
        <v>526</v>
      </c>
      <c r="F10" s="197" t="s">
        <v>540</v>
      </c>
      <c r="G10" s="191" t="s">
        <v>526</v>
      </c>
      <c r="H10" s="198" t="s">
        <v>526</v>
      </c>
      <c r="I10" s="198" t="s">
        <v>526</v>
      </c>
      <c r="J10" s="195" t="s">
        <v>526</v>
      </c>
      <c r="K10" s="195">
        <v>0</v>
      </c>
      <c r="L10" s="268">
        <v>21000000</v>
      </c>
      <c r="M10" s="195" t="s">
        <v>526</v>
      </c>
      <c r="N10" s="168" t="s">
        <v>541</v>
      </c>
      <c r="O10" s="115" t="s">
        <v>376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</row>
    <row r="11" spans="1:31" ht="94.5">
      <c r="A11" s="199">
        <v>7</v>
      </c>
      <c r="B11" s="51" t="s">
        <v>137</v>
      </c>
      <c r="C11" s="187" t="s">
        <v>542</v>
      </c>
      <c r="D11" s="188"/>
      <c r="E11" s="196" t="s">
        <v>526</v>
      </c>
      <c r="F11" s="197" t="s">
        <v>543</v>
      </c>
      <c r="G11" s="191" t="s">
        <v>526</v>
      </c>
      <c r="H11" s="198" t="s">
        <v>526</v>
      </c>
      <c r="I11" s="198" t="s">
        <v>526</v>
      </c>
      <c r="J11" s="195" t="s">
        <v>526</v>
      </c>
      <c r="K11" s="195">
        <v>0</v>
      </c>
      <c r="L11" s="268">
        <v>90000000</v>
      </c>
      <c r="M11" s="195" t="s">
        <v>526</v>
      </c>
      <c r="N11" s="193" t="s">
        <v>544</v>
      </c>
      <c r="O11" s="115" t="s">
        <v>380</v>
      </c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76.5">
      <c r="A12" s="200">
        <v>8</v>
      </c>
      <c r="B12" s="51" t="s">
        <v>123</v>
      </c>
      <c r="C12" s="187" t="s">
        <v>545</v>
      </c>
      <c r="D12" s="189"/>
      <c r="E12" s="196" t="s">
        <v>526</v>
      </c>
      <c r="F12" s="197" t="s">
        <v>546</v>
      </c>
      <c r="G12" s="191" t="s">
        <v>526</v>
      </c>
      <c r="H12" s="198" t="s">
        <v>526</v>
      </c>
      <c r="I12" s="198" t="s">
        <v>526</v>
      </c>
      <c r="J12" s="194">
        <v>0</v>
      </c>
      <c r="K12" s="194">
        <v>0</v>
      </c>
      <c r="L12" s="269">
        <v>70000000</v>
      </c>
      <c r="M12" s="194" t="s">
        <v>526</v>
      </c>
      <c r="N12" s="168" t="s">
        <v>547</v>
      </c>
      <c r="O12" s="115" t="s">
        <v>380</v>
      </c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</row>
    <row r="13" spans="1:31">
      <c r="A13" s="260"/>
      <c r="B13" s="203"/>
      <c r="C13" s="261"/>
      <c r="D13" s="262"/>
      <c r="E13" s="263"/>
      <c r="F13" s="263"/>
      <c r="G13" s="264"/>
      <c r="H13" s="265"/>
      <c r="I13" s="265"/>
      <c r="J13" s="266"/>
      <c r="K13" s="266"/>
      <c r="L13" s="266"/>
      <c r="M13" s="266"/>
      <c r="N13" s="267"/>
      <c r="O13" s="118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</row>
    <row r="14" spans="1:31" ht="53.25">
      <c r="A14" s="260"/>
      <c r="B14" s="203"/>
      <c r="C14" s="261"/>
      <c r="D14" s="262"/>
      <c r="E14" s="263" t="s">
        <v>548</v>
      </c>
      <c r="F14" s="263"/>
      <c r="G14" s="264"/>
      <c r="H14" s="265"/>
      <c r="I14" s="265"/>
      <c r="J14" s="266"/>
      <c r="K14" s="266"/>
      <c r="L14" s="266"/>
      <c r="M14" s="266"/>
      <c r="N14" s="267"/>
      <c r="O14" s="118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>
      <c r="A15" s="260"/>
      <c r="B15" s="203"/>
      <c r="C15" s="261"/>
      <c r="D15" s="262"/>
      <c r="E15" s="263"/>
      <c r="F15" s="263"/>
      <c r="G15" s="264"/>
      <c r="H15" s="265"/>
      <c r="I15" s="265"/>
      <c r="J15" s="266"/>
      <c r="K15" s="266"/>
      <c r="L15" s="266"/>
      <c r="M15" s="266"/>
      <c r="N15" s="267"/>
      <c r="O15" s="118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>
      <c r="A16" s="260"/>
      <c r="B16" s="203"/>
      <c r="C16" s="261"/>
      <c r="D16" s="262"/>
      <c r="E16" s="263"/>
      <c r="F16" s="263"/>
      <c r="G16" s="264"/>
      <c r="H16" s="265"/>
      <c r="I16" s="265"/>
      <c r="J16" s="266"/>
      <c r="K16" s="266"/>
      <c r="L16" s="266"/>
      <c r="M16" s="266"/>
      <c r="N16" s="267"/>
      <c r="O16" s="118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</row>
    <row r="17" spans="1:31" ht="28.5" customHeight="1">
      <c r="A17" s="116" t="s">
        <v>549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16"/>
      <c r="L17" s="107"/>
      <c r="M17" s="118"/>
      <c r="N17" s="107"/>
      <c r="O17" s="118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</row>
    <row r="18" spans="1:31" ht="31.5" customHeight="1">
      <c r="A18" s="107"/>
      <c r="B18" s="116"/>
      <c r="C18" s="107"/>
      <c r="D18" s="107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</row>
    <row r="19" spans="1:31" ht="26.25" customHeight="1"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</row>
    <row r="20" spans="1:31" ht="29.25" customHeight="1"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</row>
    <row r="21" spans="1:31" ht="33.75" customHeight="1"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</row>
    <row r="22" spans="1:31" ht="31.5" customHeight="1"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</row>
    <row r="23" spans="1:31" ht="14.25" customHeight="1">
      <c r="A23" s="116"/>
      <c r="B23" s="116"/>
      <c r="C23" s="116"/>
      <c r="D23" s="116"/>
      <c r="E23" s="116"/>
      <c r="F23" s="116"/>
      <c r="G23" s="117"/>
      <c r="H23" s="116"/>
      <c r="I23" s="116"/>
      <c r="J23" s="116"/>
      <c r="K23" s="116"/>
      <c r="L23" s="116"/>
      <c r="M23" s="118"/>
      <c r="N23" s="118"/>
      <c r="O23" s="118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</row>
    <row r="24" spans="1:31" ht="14.25" customHeight="1">
      <c r="A24" s="119"/>
      <c r="B24" s="119"/>
      <c r="C24" s="119"/>
      <c r="D24" s="119"/>
      <c r="E24" s="119"/>
      <c r="F24" s="119"/>
      <c r="G24" s="120"/>
      <c r="H24" s="119"/>
      <c r="I24" s="119"/>
      <c r="J24" s="119"/>
      <c r="K24" s="119"/>
      <c r="L24" s="119"/>
      <c r="M24" s="121"/>
      <c r="N24" s="121"/>
      <c r="O24" s="118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</row>
    <row r="25" spans="1:31" ht="14.25" customHeight="1">
      <c r="A25" s="119"/>
      <c r="B25" s="119"/>
      <c r="C25" s="119"/>
      <c r="D25" s="119"/>
      <c r="E25" s="119"/>
      <c r="F25" s="119"/>
      <c r="G25" s="120"/>
      <c r="H25" s="119"/>
      <c r="I25" s="119"/>
      <c r="J25" s="119"/>
      <c r="K25" s="119"/>
      <c r="L25" s="119"/>
      <c r="M25" s="121"/>
      <c r="N25" s="121"/>
      <c r="O25" s="118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</row>
    <row r="26" spans="1:31" ht="14.25" customHeight="1">
      <c r="A26" s="119"/>
      <c r="B26" s="119"/>
      <c r="C26" s="119"/>
      <c r="D26" s="119"/>
      <c r="E26" s="119"/>
      <c r="F26" s="119"/>
      <c r="G26" s="120"/>
      <c r="H26" s="119"/>
      <c r="I26" s="119"/>
      <c r="J26" s="119"/>
      <c r="K26" s="119"/>
      <c r="L26" s="119"/>
      <c r="M26" s="121"/>
      <c r="N26" s="121"/>
      <c r="O26" s="118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</row>
    <row r="27" spans="1:31" ht="14.25" customHeight="1">
      <c r="A27" s="119"/>
      <c r="B27" s="119"/>
      <c r="C27" s="119"/>
      <c r="D27" s="119"/>
      <c r="E27" s="119"/>
      <c r="F27" s="119"/>
      <c r="G27" s="120"/>
      <c r="H27" s="119"/>
      <c r="I27" s="119"/>
      <c r="J27" s="119"/>
      <c r="K27" s="119"/>
      <c r="L27" s="119"/>
      <c r="M27" s="121"/>
      <c r="N27" s="121"/>
      <c r="O27" s="118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</row>
    <row r="28" spans="1:31" ht="14.25" customHeight="1">
      <c r="A28" s="119"/>
      <c r="B28" s="119"/>
      <c r="C28" s="119"/>
      <c r="D28" s="119"/>
      <c r="E28" s="119"/>
      <c r="F28" s="119"/>
      <c r="G28" s="120"/>
      <c r="H28" s="119"/>
      <c r="I28" s="119"/>
      <c r="J28" s="119"/>
      <c r="K28" s="119"/>
      <c r="L28" s="119"/>
      <c r="M28" s="121"/>
      <c r="N28" s="121"/>
      <c r="O28" s="118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</row>
    <row r="29" spans="1:31" ht="14.25" customHeight="1">
      <c r="A29" s="119"/>
      <c r="B29" s="119"/>
      <c r="C29" s="119"/>
      <c r="D29" s="119"/>
      <c r="E29" s="119"/>
      <c r="F29" s="119"/>
      <c r="G29" s="120"/>
      <c r="H29" s="119"/>
      <c r="I29" s="119"/>
      <c r="J29" s="119"/>
      <c r="K29" s="119"/>
      <c r="L29" s="119"/>
      <c r="M29" s="121"/>
      <c r="N29" s="121"/>
      <c r="O29" s="118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14.25" customHeight="1">
      <c r="A30" s="119"/>
      <c r="B30" s="119"/>
      <c r="C30" s="119"/>
      <c r="D30" s="119"/>
      <c r="E30" s="119"/>
      <c r="F30" s="119"/>
      <c r="G30" s="120"/>
      <c r="H30" s="119"/>
      <c r="I30" s="119"/>
      <c r="J30" s="119"/>
      <c r="K30" s="119"/>
      <c r="L30" s="119"/>
      <c r="M30" s="121"/>
      <c r="N30" s="121"/>
      <c r="O30" s="118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</row>
    <row r="31" spans="1:31" ht="14.25" customHeight="1">
      <c r="A31" s="119"/>
      <c r="B31" s="119"/>
      <c r="C31" s="119"/>
      <c r="D31" s="119"/>
      <c r="E31" s="119"/>
      <c r="F31" s="119"/>
      <c r="G31" s="120"/>
      <c r="H31" s="119"/>
      <c r="I31" s="119"/>
      <c r="J31" s="119"/>
      <c r="K31" s="119"/>
      <c r="L31" s="119"/>
      <c r="M31" s="121"/>
      <c r="N31" s="121"/>
      <c r="O31" s="118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</row>
    <row r="32" spans="1:31" ht="14.25" customHeight="1">
      <c r="A32" s="119"/>
      <c r="B32" s="119"/>
      <c r="C32" s="119"/>
      <c r="D32" s="119"/>
      <c r="E32" s="119"/>
      <c r="F32" s="119"/>
      <c r="G32" s="120"/>
      <c r="H32" s="119"/>
      <c r="I32" s="119"/>
      <c r="J32" s="119"/>
      <c r="K32" s="119"/>
      <c r="L32" s="119"/>
      <c r="M32" s="121"/>
      <c r="N32" s="121"/>
      <c r="O32" s="118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14.25" customHeight="1">
      <c r="A33" s="119"/>
      <c r="B33" s="119"/>
      <c r="C33" s="119"/>
      <c r="D33" s="119"/>
      <c r="E33" s="119"/>
      <c r="F33" s="119"/>
      <c r="G33" s="120"/>
      <c r="H33" s="119"/>
      <c r="I33" s="119"/>
      <c r="J33" s="119"/>
      <c r="K33" s="119"/>
      <c r="L33" s="119"/>
      <c r="M33" s="121"/>
      <c r="N33" s="121"/>
      <c r="O33" s="118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14.25" customHeight="1">
      <c r="A34" s="119"/>
      <c r="B34" s="119"/>
      <c r="C34" s="119"/>
      <c r="D34" s="119"/>
      <c r="E34" s="119"/>
      <c r="F34" s="119"/>
      <c r="G34" s="120"/>
      <c r="H34" s="119"/>
      <c r="I34" s="119"/>
      <c r="J34" s="119"/>
      <c r="K34" s="119"/>
      <c r="L34" s="119"/>
      <c r="M34" s="121"/>
      <c r="N34" s="121"/>
      <c r="O34" s="118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14.25" customHeight="1">
      <c r="A35" s="119"/>
      <c r="B35" s="119"/>
      <c r="C35" s="119"/>
      <c r="D35" s="119"/>
      <c r="E35" s="119"/>
      <c r="F35" s="119"/>
      <c r="G35" s="120"/>
      <c r="H35" s="119"/>
      <c r="I35" s="119"/>
      <c r="J35" s="119"/>
      <c r="K35" s="119"/>
      <c r="L35" s="119"/>
      <c r="M35" s="121"/>
      <c r="N35" s="121"/>
      <c r="O35" s="118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</row>
    <row r="36" spans="1:31" ht="14.25" customHeight="1">
      <c r="A36" s="119"/>
      <c r="B36" s="119"/>
      <c r="C36" s="119"/>
      <c r="D36" s="119"/>
      <c r="E36" s="119"/>
      <c r="F36" s="119"/>
      <c r="G36" s="120"/>
      <c r="H36" s="119"/>
      <c r="I36" s="119"/>
      <c r="J36" s="119"/>
      <c r="K36" s="119"/>
      <c r="L36" s="119"/>
      <c r="M36" s="121"/>
      <c r="N36" s="121"/>
      <c r="O36" s="118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14.25" customHeight="1">
      <c r="A37" s="119"/>
      <c r="B37" s="119"/>
      <c r="C37" s="119"/>
      <c r="D37" s="119"/>
      <c r="E37" s="119"/>
      <c r="F37" s="119"/>
      <c r="G37" s="120"/>
      <c r="H37" s="119"/>
      <c r="I37" s="119"/>
      <c r="J37" s="119"/>
      <c r="K37" s="119"/>
      <c r="L37" s="119"/>
      <c r="M37" s="121"/>
      <c r="N37" s="121"/>
      <c r="O37" s="118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</row>
    <row r="38" spans="1:31" ht="14.25" customHeight="1">
      <c r="A38" s="119"/>
      <c r="B38" s="119"/>
      <c r="C38" s="119"/>
      <c r="D38" s="119"/>
      <c r="E38" s="119"/>
      <c r="F38" s="119"/>
      <c r="G38" s="120"/>
      <c r="H38" s="119"/>
      <c r="I38" s="119"/>
      <c r="J38" s="119"/>
      <c r="K38" s="119"/>
      <c r="L38" s="119"/>
      <c r="M38" s="121"/>
      <c r="N38" s="121"/>
      <c r="O38" s="118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</row>
    <row r="39" spans="1:31" ht="14.25" customHeight="1">
      <c r="A39" s="119"/>
      <c r="B39" s="119"/>
      <c r="C39" s="119"/>
      <c r="D39" s="119"/>
      <c r="E39" s="119"/>
      <c r="F39" s="119"/>
      <c r="G39" s="120"/>
      <c r="H39" s="119"/>
      <c r="I39" s="119"/>
      <c r="J39" s="119"/>
      <c r="K39" s="119"/>
      <c r="L39" s="119"/>
      <c r="M39" s="121"/>
      <c r="N39" s="121"/>
      <c r="O39" s="118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</row>
    <row r="40" spans="1:31" ht="14.25" customHeight="1">
      <c r="A40" s="119"/>
      <c r="B40" s="119"/>
      <c r="C40" s="119"/>
      <c r="D40" s="119"/>
      <c r="E40" s="119"/>
      <c r="F40" s="119"/>
      <c r="G40" s="120"/>
      <c r="H40" s="119"/>
      <c r="I40" s="119"/>
      <c r="J40" s="119"/>
      <c r="K40" s="119"/>
      <c r="L40" s="119"/>
      <c r="M40" s="121"/>
      <c r="N40" s="121"/>
      <c r="O40" s="118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</row>
    <row r="41" spans="1:31" ht="14.25" customHeight="1">
      <c r="A41" s="119"/>
      <c r="B41" s="119"/>
      <c r="C41" s="119"/>
      <c r="D41" s="119"/>
      <c r="E41" s="119"/>
      <c r="F41" s="119"/>
      <c r="G41" s="120"/>
      <c r="H41" s="119"/>
      <c r="I41" s="119"/>
      <c r="J41" s="119"/>
      <c r="K41" s="119"/>
      <c r="L41" s="119"/>
      <c r="M41" s="121"/>
      <c r="N41" s="121"/>
      <c r="O41" s="118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</row>
    <row r="42" spans="1:31" ht="14.25" customHeight="1">
      <c r="A42" s="119"/>
      <c r="B42" s="119"/>
      <c r="C42" s="119"/>
      <c r="D42" s="119"/>
      <c r="E42" s="119"/>
      <c r="F42" s="119"/>
      <c r="G42" s="120"/>
      <c r="H42" s="119"/>
      <c r="I42" s="119"/>
      <c r="J42" s="119"/>
      <c r="K42" s="119"/>
      <c r="L42" s="119"/>
      <c r="M42" s="121"/>
      <c r="N42" s="121"/>
      <c r="O42" s="118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</row>
    <row r="43" spans="1:31" ht="14.25" customHeight="1">
      <c r="A43" s="119"/>
      <c r="B43" s="119"/>
      <c r="C43" s="119"/>
      <c r="D43" s="119"/>
      <c r="E43" s="119"/>
      <c r="F43" s="119"/>
      <c r="G43" s="120"/>
      <c r="H43" s="119"/>
      <c r="I43" s="119"/>
      <c r="J43" s="119"/>
      <c r="K43" s="119"/>
      <c r="L43" s="119"/>
      <c r="M43" s="121"/>
      <c r="N43" s="121"/>
      <c r="O43" s="118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14.25" customHeight="1">
      <c r="A44" s="119"/>
      <c r="B44" s="119"/>
      <c r="C44" s="119"/>
      <c r="D44" s="119"/>
      <c r="E44" s="119"/>
      <c r="F44" s="119"/>
      <c r="G44" s="120"/>
      <c r="H44" s="119"/>
      <c r="I44" s="119"/>
      <c r="J44" s="119"/>
      <c r="K44" s="119"/>
      <c r="L44" s="119"/>
      <c r="M44" s="121"/>
      <c r="N44" s="121"/>
      <c r="O44" s="118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</row>
    <row r="45" spans="1:31" ht="14.25" customHeight="1">
      <c r="A45" s="119"/>
      <c r="B45" s="119"/>
      <c r="C45" s="119"/>
      <c r="D45" s="119"/>
      <c r="E45" s="119"/>
      <c r="F45" s="119"/>
      <c r="G45" s="120"/>
      <c r="H45" s="119"/>
      <c r="I45" s="119"/>
      <c r="J45" s="119"/>
      <c r="K45" s="119"/>
      <c r="L45" s="119"/>
      <c r="M45" s="121"/>
      <c r="N45" s="121"/>
      <c r="O45" s="118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</row>
    <row r="46" spans="1:31" ht="14.25" customHeight="1">
      <c r="A46" s="119"/>
      <c r="B46" s="119"/>
      <c r="C46" s="119"/>
      <c r="D46" s="119"/>
      <c r="E46" s="119"/>
      <c r="F46" s="119"/>
      <c r="G46" s="120"/>
      <c r="H46" s="119"/>
      <c r="I46" s="119"/>
      <c r="J46" s="119"/>
      <c r="K46" s="119"/>
      <c r="L46" s="119"/>
      <c r="M46" s="121"/>
      <c r="N46" s="121"/>
      <c r="O46" s="118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</row>
    <row r="47" spans="1:31" ht="14.25" customHeight="1">
      <c r="A47" s="119"/>
      <c r="B47" s="119"/>
      <c r="C47" s="119"/>
      <c r="D47" s="119"/>
      <c r="E47" s="119"/>
      <c r="F47" s="119"/>
      <c r="G47" s="120"/>
      <c r="H47" s="119"/>
      <c r="I47" s="119"/>
      <c r="J47" s="119"/>
      <c r="K47" s="119"/>
      <c r="L47" s="119"/>
      <c r="M47" s="121"/>
      <c r="N47" s="121"/>
      <c r="O47" s="118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</row>
    <row r="48" spans="1:31" ht="14.25" customHeight="1">
      <c r="A48" s="119"/>
      <c r="B48" s="119"/>
      <c r="C48" s="119"/>
      <c r="D48" s="119"/>
      <c r="E48" s="119"/>
      <c r="F48" s="119"/>
      <c r="G48" s="120"/>
      <c r="H48" s="119"/>
      <c r="I48" s="119"/>
      <c r="J48" s="119"/>
      <c r="K48" s="119"/>
      <c r="L48" s="119"/>
      <c r="M48" s="121"/>
      <c r="N48" s="121"/>
      <c r="O48" s="118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</row>
    <row r="49" spans="1:31" ht="14.25" customHeight="1">
      <c r="A49" s="119"/>
      <c r="B49" s="119"/>
      <c r="C49" s="119"/>
      <c r="D49" s="119"/>
      <c r="E49" s="119"/>
      <c r="F49" s="119"/>
      <c r="G49" s="120"/>
      <c r="H49" s="119"/>
      <c r="I49" s="119"/>
      <c r="J49" s="119"/>
      <c r="K49" s="119"/>
      <c r="L49" s="119"/>
      <c r="M49" s="121"/>
      <c r="N49" s="121"/>
      <c r="O49" s="118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</row>
    <row r="50" spans="1:31" ht="14.25" customHeight="1">
      <c r="A50" s="119"/>
      <c r="B50" s="119"/>
      <c r="C50" s="119"/>
      <c r="D50" s="119"/>
      <c r="E50" s="119"/>
      <c r="F50" s="119"/>
      <c r="G50" s="120"/>
      <c r="H50" s="119"/>
      <c r="I50" s="119"/>
      <c r="J50" s="119"/>
      <c r="K50" s="119"/>
      <c r="L50" s="119"/>
      <c r="M50" s="121"/>
      <c r="N50" s="121"/>
      <c r="O50" s="118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</row>
    <row r="51" spans="1:31" ht="14.25" customHeight="1">
      <c r="A51" s="119"/>
      <c r="B51" s="119"/>
      <c r="C51" s="119"/>
      <c r="D51" s="119"/>
      <c r="E51" s="119"/>
      <c r="F51" s="119"/>
      <c r="G51" s="120"/>
      <c r="H51" s="119"/>
      <c r="I51" s="119"/>
      <c r="J51" s="119"/>
      <c r="K51" s="119"/>
      <c r="L51" s="119"/>
      <c r="M51" s="121"/>
      <c r="N51" s="121"/>
      <c r="O51" s="118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</row>
    <row r="52" spans="1:31" ht="14.25" customHeight="1">
      <c r="A52" s="119"/>
      <c r="B52" s="119"/>
      <c r="C52" s="119"/>
      <c r="D52" s="119"/>
      <c r="E52" s="119"/>
      <c r="F52" s="119"/>
      <c r="G52" s="120"/>
      <c r="H52" s="119"/>
      <c r="I52" s="119"/>
      <c r="J52" s="119"/>
      <c r="K52" s="119"/>
      <c r="L52" s="119"/>
      <c r="M52" s="121"/>
      <c r="N52" s="121"/>
      <c r="O52" s="118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</row>
    <row r="53" spans="1:31" ht="14.25" customHeight="1">
      <c r="A53" s="119"/>
      <c r="B53" s="119"/>
      <c r="C53" s="119"/>
      <c r="D53" s="119"/>
      <c r="E53" s="119"/>
      <c r="F53" s="119"/>
      <c r="G53" s="120"/>
      <c r="H53" s="119"/>
      <c r="I53" s="119"/>
      <c r="J53" s="119"/>
      <c r="K53" s="119"/>
      <c r="L53" s="119"/>
      <c r="M53" s="121"/>
      <c r="N53" s="121"/>
      <c r="O53" s="118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</row>
    <row r="54" spans="1:31" ht="14.25" customHeight="1">
      <c r="A54" s="119"/>
      <c r="B54" s="119"/>
      <c r="C54" s="119"/>
      <c r="D54" s="119"/>
      <c r="E54" s="119"/>
      <c r="F54" s="119"/>
      <c r="G54" s="120"/>
      <c r="H54" s="119"/>
      <c r="I54" s="119"/>
      <c r="J54" s="119"/>
      <c r="K54" s="119"/>
      <c r="L54" s="119"/>
      <c r="M54" s="121"/>
      <c r="N54" s="121"/>
      <c r="O54" s="118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</row>
    <row r="55" spans="1:31" ht="14.25" customHeight="1">
      <c r="A55" s="119"/>
      <c r="B55" s="119"/>
      <c r="C55" s="119"/>
      <c r="D55" s="119"/>
      <c r="E55" s="119"/>
      <c r="F55" s="119"/>
      <c r="G55" s="120"/>
      <c r="H55" s="119"/>
      <c r="I55" s="119"/>
      <c r="J55" s="119"/>
      <c r="K55" s="119"/>
      <c r="L55" s="119"/>
      <c r="M55" s="121"/>
      <c r="N55" s="121"/>
      <c r="O55" s="118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</row>
    <row r="56" spans="1:31" ht="14.25" customHeight="1">
      <c r="A56" s="119"/>
      <c r="B56" s="119"/>
      <c r="C56" s="119"/>
      <c r="D56" s="119"/>
      <c r="E56" s="119"/>
      <c r="F56" s="119"/>
      <c r="G56" s="120"/>
      <c r="H56" s="119"/>
      <c r="I56" s="119"/>
      <c r="J56" s="119"/>
      <c r="K56" s="119"/>
      <c r="L56" s="119"/>
      <c r="M56" s="121"/>
      <c r="N56" s="121"/>
      <c r="O56" s="118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</row>
    <row r="57" spans="1:31" ht="14.25" customHeight="1">
      <c r="A57" s="119"/>
      <c r="B57" s="119"/>
      <c r="C57" s="119"/>
      <c r="D57" s="119"/>
      <c r="E57" s="119"/>
      <c r="F57" s="119"/>
      <c r="G57" s="120"/>
      <c r="H57" s="119"/>
      <c r="I57" s="119"/>
      <c r="J57" s="119"/>
      <c r="K57" s="119"/>
      <c r="L57" s="119"/>
      <c r="M57" s="121"/>
      <c r="N57" s="121"/>
      <c r="O57" s="118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</row>
    <row r="58" spans="1:31" ht="14.25" customHeight="1">
      <c r="A58" s="119"/>
      <c r="B58" s="119"/>
      <c r="C58" s="119"/>
      <c r="D58" s="119"/>
      <c r="E58" s="119"/>
      <c r="F58" s="119"/>
      <c r="G58" s="120"/>
      <c r="H58" s="119"/>
      <c r="I58" s="119"/>
      <c r="J58" s="119"/>
      <c r="K58" s="119"/>
      <c r="L58" s="119"/>
      <c r="M58" s="121"/>
      <c r="N58" s="121"/>
      <c r="O58" s="118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</row>
    <row r="59" spans="1:31" ht="14.25" customHeight="1">
      <c r="A59" s="119"/>
      <c r="B59" s="119"/>
      <c r="C59" s="119"/>
      <c r="D59" s="119"/>
      <c r="E59" s="119"/>
      <c r="F59" s="119"/>
      <c r="G59" s="120"/>
      <c r="H59" s="119"/>
      <c r="I59" s="119"/>
      <c r="J59" s="119"/>
      <c r="K59" s="119"/>
      <c r="L59" s="119"/>
      <c r="M59" s="121"/>
      <c r="N59" s="121"/>
      <c r="O59" s="118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14.25" customHeight="1">
      <c r="A60" s="119"/>
      <c r="B60" s="119"/>
      <c r="C60" s="119"/>
      <c r="D60" s="119"/>
      <c r="E60" s="119"/>
      <c r="F60" s="119"/>
      <c r="G60" s="120"/>
      <c r="H60" s="119"/>
      <c r="I60" s="119"/>
      <c r="J60" s="119"/>
      <c r="K60" s="119"/>
      <c r="L60" s="119"/>
      <c r="M60" s="121"/>
      <c r="N60" s="121"/>
      <c r="O60" s="118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14.25" customHeight="1">
      <c r="A61" s="119"/>
      <c r="B61" s="119"/>
      <c r="C61" s="119"/>
      <c r="D61" s="119"/>
      <c r="E61" s="119"/>
      <c r="F61" s="119"/>
      <c r="G61" s="120"/>
      <c r="H61" s="119"/>
      <c r="I61" s="119"/>
      <c r="J61" s="119"/>
      <c r="K61" s="119"/>
      <c r="L61" s="119"/>
      <c r="M61" s="121"/>
      <c r="N61" s="121"/>
      <c r="O61" s="118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</row>
    <row r="62" spans="1:31" ht="14.25" customHeight="1">
      <c r="A62" s="119"/>
      <c r="B62" s="119"/>
      <c r="C62" s="119"/>
      <c r="D62" s="119"/>
      <c r="E62" s="119"/>
      <c r="F62" s="119"/>
      <c r="G62" s="120"/>
      <c r="H62" s="119"/>
      <c r="I62" s="119"/>
      <c r="J62" s="119"/>
      <c r="K62" s="119"/>
      <c r="L62" s="119"/>
      <c r="M62" s="121"/>
      <c r="N62" s="121"/>
      <c r="O62" s="118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</row>
    <row r="63" spans="1:31" ht="14.25" customHeight="1">
      <c r="A63" s="119"/>
      <c r="B63" s="119"/>
      <c r="C63" s="119"/>
      <c r="D63" s="119"/>
      <c r="E63" s="119"/>
      <c r="F63" s="119"/>
      <c r="G63" s="120"/>
      <c r="H63" s="119"/>
      <c r="I63" s="119"/>
      <c r="J63" s="119"/>
      <c r="K63" s="119"/>
      <c r="L63" s="119"/>
      <c r="M63" s="121"/>
      <c r="N63" s="121"/>
      <c r="O63" s="118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</row>
    <row r="64" spans="1:31" ht="14.25" customHeight="1">
      <c r="A64" s="119"/>
      <c r="B64" s="119"/>
      <c r="C64" s="119"/>
      <c r="D64" s="119"/>
      <c r="E64" s="119"/>
      <c r="F64" s="119"/>
      <c r="G64" s="120"/>
      <c r="H64" s="119"/>
      <c r="I64" s="119"/>
      <c r="J64" s="119"/>
      <c r="K64" s="119"/>
      <c r="L64" s="119"/>
      <c r="M64" s="121"/>
      <c r="N64" s="121"/>
      <c r="O64" s="11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</row>
    <row r="65" spans="1:31" ht="14.25" customHeight="1">
      <c r="A65" s="119"/>
      <c r="B65" s="119"/>
      <c r="C65" s="119"/>
      <c r="D65" s="119"/>
      <c r="E65" s="119"/>
      <c r="F65" s="119"/>
      <c r="G65" s="120"/>
      <c r="H65" s="119"/>
      <c r="I65" s="119"/>
      <c r="J65" s="119"/>
      <c r="K65" s="119"/>
      <c r="L65" s="119"/>
      <c r="M65" s="121"/>
      <c r="N65" s="121"/>
      <c r="O65" s="118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</row>
    <row r="66" spans="1:31" ht="14.25" customHeight="1">
      <c r="A66" s="119"/>
      <c r="B66" s="119"/>
      <c r="C66" s="119"/>
      <c r="D66" s="119"/>
      <c r="E66" s="119"/>
      <c r="F66" s="119"/>
      <c r="G66" s="120"/>
      <c r="H66" s="119"/>
      <c r="I66" s="119"/>
      <c r="J66" s="119"/>
      <c r="K66" s="119"/>
      <c r="L66" s="119"/>
      <c r="M66" s="121"/>
      <c r="N66" s="121"/>
      <c r="O66" s="11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</row>
    <row r="67" spans="1:31" ht="14.25" customHeight="1">
      <c r="A67" s="119"/>
      <c r="B67" s="119"/>
      <c r="C67" s="119"/>
      <c r="D67" s="119"/>
      <c r="E67" s="119"/>
      <c r="F67" s="119"/>
      <c r="G67" s="120"/>
      <c r="H67" s="119"/>
      <c r="I67" s="119"/>
      <c r="J67" s="119"/>
      <c r="K67" s="119"/>
      <c r="L67" s="119"/>
      <c r="M67" s="121"/>
      <c r="N67" s="121"/>
      <c r="O67" s="11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</row>
    <row r="68" spans="1:31" ht="14.25" customHeight="1">
      <c r="A68" s="119"/>
      <c r="B68" s="119"/>
      <c r="C68" s="119"/>
      <c r="D68" s="119"/>
      <c r="E68" s="119"/>
      <c r="F68" s="119"/>
      <c r="G68" s="120"/>
      <c r="H68" s="119"/>
      <c r="I68" s="119"/>
      <c r="J68" s="119"/>
      <c r="K68" s="119"/>
      <c r="L68" s="119"/>
      <c r="M68" s="121"/>
      <c r="N68" s="121"/>
      <c r="O68" s="11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</row>
    <row r="69" spans="1:31" ht="14.25" customHeight="1">
      <c r="A69" s="119"/>
      <c r="B69" s="119"/>
      <c r="C69" s="119"/>
      <c r="D69" s="119"/>
      <c r="E69" s="119"/>
      <c r="F69" s="119"/>
      <c r="G69" s="120"/>
      <c r="H69" s="119"/>
      <c r="I69" s="119"/>
      <c r="J69" s="119"/>
      <c r="K69" s="119"/>
      <c r="L69" s="119"/>
      <c r="M69" s="121"/>
      <c r="N69" s="121"/>
      <c r="O69" s="11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</row>
    <row r="70" spans="1:31" ht="14.25" customHeight="1">
      <c r="A70" s="119"/>
      <c r="B70" s="119"/>
      <c r="C70" s="119"/>
      <c r="D70" s="119"/>
      <c r="E70" s="119"/>
      <c r="F70" s="119"/>
      <c r="G70" s="120"/>
      <c r="H70" s="119"/>
      <c r="I70" s="119"/>
      <c r="J70" s="119"/>
      <c r="K70" s="119"/>
      <c r="L70" s="119"/>
      <c r="M70" s="121"/>
      <c r="N70" s="121"/>
      <c r="O70" s="11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</row>
    <row r="71" spans="1:31" ht="14.25" customHeight="1">
      <c r="A71" s="119"/>
      <c r="B71" s="119"/>
      <c r="C71" s="119"/>
      <c r="D71" s="119"/>
      <c r="E71" s="119"/>
      <c r="F71" s="119"/>
      <c r="G71" s="120"/>
      <c r="H71" s="119"/>
      <c r="I71" s="119"/>
      <c r="J71" s="119"/>
      <c r="K71" s="119"/>
      <c r="L71" s="119"/>
      <c r="M71" s="121"/>
      <c r="N71" s="121"/>
      <c r="O71" s="11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</row>
    <row r="72" spans="1:31" ht="14.25" customHeight="1">
      <c r="A72" s="119"/>
      <c r="B72" s="119"/>
      <c r="C72" s="119"/>
      <c r="D72" s="119"/>
      <c r="E72" s="119"/>
      <c r="F72" s="119"/>
      <c r="G72" s="120"/>
      <c r="H72" s="119"/>
      <c r="I72" s="119"/>
      <c r="J72" s="119"/>
      <c r="K72" s="119"/>
      <c r="L72" s="119"/>
      <c r="M72" s="121"/>
      <c r="N72" s="121"/>
      <c r="O72" s="11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</row>
    <row r="73" spans="1:31" ht="14.25" customHeight="1">
      <c r="A73" s="119"/>
      <c r="B73" s="119"/>
      <c r="C73" s="119"/>
      <c r="D73" s="119"/>
      <c r="E73" s="119"/>
      <c r="F73" s="119"/>
      <c r="G73" s="120"/>
      <c r="H73" s="119"/>
      <c r="I73" s="119"/>
      <c r="J73" s="119"/>
      <c r="K73" s="119"/>
      <c r="L73" s="119"/>
      <c r="M73" s="121"/>
      <c r="N73" s="121"/>
      <c r="O73" s="11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</row>
    <row r="74" spans="1:31" ht="14.25" customHeight="1">
      <c r="A74" s="119"/>
      <c r="B74" s="119"/>
      <c r="C74" s="119"/>
      <c r="D74" s="119"/>
      <c r="E74" s="119"/>
      <c r="F74" s="119"/>
      <c r="G74" s="120"/>
      <c r="H74" s="119"/>
      <c r="I74" s="119"/>
      <c r="J74" s="119"/>
      <c r="K74" s="119"/>
      <c r="L74" s="119"/>
      <c r="M74" s="121"/>
      <c r="N74" s="121"/>
      <c r="O74" s="11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14.25" customHeight="1">
      <c r="A75" s="119"/>
      <c r="B75" s="119"/>
      <c r="C75" s="119"/>
      <c r="D75" s="119"/>
      <c r="E75" s="119"/>
      <c r="F75" s="119"/>
      <c r="G75" s="120"/>
      <c r="H75" s="119"/>
      <c r="I75" s="119"/>
      <c r="J75" s="119"/>
      <c r="K75" s="119"/>
      <c r="L75" s="119"/>
      <c r="M75" s="121"/>
      <c r="N75" s="121"/>
      <c r="O75" s="11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</row>
    <row r="76" spans="1:31" ht="14.25" customHeight="1">
      <c r="A76" s="119"/>
      <c r="B76" s="119"/>
      <c r="C76" s="119"/>
      <c r="D76" s="119"/>
      <c r="E76" s="119"/>
      <c r="F76" s="119"/>
      <c r="G76" s="120"/>
      <c r="H76" s="119"/>
      <c r="I76" s="119"/>
      <c r="J76" s="119"/>
      <c r="K76" s="119"/>
      <c r="L76" s="119"/>
      <c r="M76" s="121"/>
      <c r="N76" s="121"/>
      <c r="O76" s="11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</row>
    <row r="77" spans="1:31" ht="14.25" customHeight="1">
      <c r="A77" s="119"/>
      <c r="B77" s="119"/>
      <c r="C77" s="119"/>
      <c r="D77" s="119"/>
      <c r="E77" s="119"/>
      <c r="F77" s="119"/>
      <c r="G77" s="120"/>
      <c r="H77" s="119"/>
      <c r="I77" s="119"/>
      <c r="J77" s="119"/>
      <c r="K77" s="119"/>
      <c r="L77" s="119"/>
      <c r="M77" s="121"/>
      <c r="N77" s="121"/>
      <c r="O77" s="11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</row>
    <row r="78" spans="1:31" ht="14.25" customHeight="1">
      <c r="A78" s="119"/>
      <c r="B78" s="119"/>
      <c r="C78" s="119"/>
      <c r="D78" s="119"/>
      <c r="E78" s="119"/>
      <c r="F78" s="119"/>
      <c r="G78" s="120"/>
      <c r="H78" s="119"/>
      <c r="I78" s="119"/>
      <c r="J78" s="119"/>
      <c r="K78" s="119"/>
      <c r="L78" s="119"/>
      <c r="M78" s="121"/>
      <c r="N78" s="121"/>
      <c r="O78" s="11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</row>
    <row r="79" spans="1:31" ht="14.25" customHeight="1">
      <c r="A79" s="119"/>
      <c r="B79" s="119"/>
      <c r="C79" s="119"/>
      <c r="D79" s="119"/>
      <c r="E79" s="119"/>
      <c r="F79" s="119"/>
      <c r="G79" s="120"/>
      <c r="H79" s="119"/>
      <c r="I79" s="119"/>
      <c r="J79" s="119"/>
      <c r="K79" s="119"/>
      <c r="L79" s="119"/>
      <c r="M79" s="121"/>
      <c r="N79" s="121"/>
      <c r="O79" s="11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</row>
    <row r="80" spans="1:31" ht="14.25" customHeight="1">
      <c r="A80" s="119"/>
      <c r="B80" s="119"/>
      <c r="C80" s="119"/>
      <c r="D80" s="119"/>
      <c r="E80" s="119"/>
      <c r="F80" s="119"/>
      <c r="G80" s="120"/>
      <c r="H80" s="119"/>
      <c r="I80" s="119"/>
      <c r="J80" s="119"/>
      <c r="K80" s="119"/>
      <c r="L80" s="119"/>
      <c r="M80" s="121"/>
      <c r="N80" s="121"/>
      <c r="O80" s="118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</row>
    <row r="81" spans="1:31" ht="14.25" customHeight="1">
      <c r="A81" s="119"/>
      <c r="B81" s="119"/>
      <c r="C81" s="119"/>
      <c r="D81" s="119"/>
      <c r="E81" s="119"/>
      <c r="F81" s="119"/>
      <c r="G81" s="120"/>
      <c r="H81" s="119"/>
      <c r="I81" s="119"/>
      <c r="J81" s="119"/>
      <c r="K81" s="119"/>
      <c r="L81" s="119"/>
      <c r="M81" s="121"/>
      <c r="N81" s="121"/>
      <c r="O81" s="118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</row>
    <row r="82" spans="1:31" ht="14.25" customHeight="1">
      <c r="A82" s="119"/>
      <c r="B82" s="119"/>
      <c r="C82" s="119"/>
      <c r="D82" s="119"/>
      <c r="E82" s="119"/>
      <c r="F82" s="119"/>
      <c r="G82" s="120"/>
      <c r="H82" s="119"/>
      <c r="I82" s="119"/>
      <c r="J82" s="119"/>
      <c r="K82" s="119"/>
      <c r="L82" s="119"/>
      <c r="M82" s="121"/>
      <c r="N82" s="121"/>
      <c r="O82" s="118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</row>
    <row r="83" spans="1:31" ht="14.25" customHeight="1">
      <c r="A83" s="119"/>
      <c r="B83" s="119"/>
      <c r="C83" s="119"/>
      <c r="D83" s="119"/>
      <c r="E83" s="119"/>
      <c r="F83" s="119"/>
      <c r="G83" s="120"/>
      <c r="H83" s="119"/>
      <c r="I83" s="119"/>
      <c r="J83" s="119"/>
      <c r="K83" s="119"/>
      <c r="L83" s="119"/>
      <c r="M83" s="121"/>
      <c r="N83" s="121"/>
      <c r="O83" s="118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</row>
    <row r="84" spans="1:31" ht="14.25" customHeight="1">
      <c r="A84" s="119"/>
      <c r="B84" s="119"/>
      <c r="C84" s="119"/>
      <c r="D84" s="119"/>
      <c r="E84" s="119"/>
      <c r="F84" s="119"/>
      <c r="G84" s="120"/>
      <c r="H84" s="119"/>
      <c r="I84" s="119"/>
      <c r="J84" s="119"/>
      <c r="K84" s="119"/>
      <c r="L84" s="119"/>
      <c r="M84" s="121"/>
      <c r="N84" s="121"/>
      <c r="O84" s="118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</row>
    <row r="85" spans="1:31" ht="14.25" customHeight="1">
      <c r="A85" s="119"/>
      <c r="B85" s="119"/>
      <c r="C85" s="119"/>
      <c r="D85" s="119"/>
      <c r="E85" s="119"/>
      <c r="F85" s="119"/>
      <c r="G85" s="120"/>
      <c r="H85" s="119"/>
      <c r="I85" s="119"/>
      <c r="J85" s="119"/>
      <c r="K85" s="119"/>
      <c r="L85" s="119"/>
      <c r="M85" s="121"/>
      <c r="N85" s="121"/>
      <c r="O85" s="118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</row>
    <row r="86" spans="1:31" ht="14.25" customHeight="1">
      <c r="A86" s="119"/>
      <c r="B86" s="119"/>
      <c r="C86" s="119"/>
      <c r="D86" s="119"/>
      <c r="E86" s="119"/>
      <c r="F86" s="119"/>
      <c r="G86" s="120"/>
      <c r="H86" s="119"/>
      <c r="I86" s="119"/>
      <c r="J86" s="119"/>
      <c r="K86" s="119"/>
      <c r="L86" s="119"/>
      <c r="M86" s="121"/>
      <c r="N86" s="121"/>
      <c r="O86" s="118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</row>
    <row r="87" spans="1:31" ht="14.25" customHeight="1">
      <c r="A87" s="119"/>
      <c r="B87" s="119"/>
      <c r="C87" s="119"/>
      <c r="D87" s="119"/>
      <c r="E87" s="119"/>
      <c r="F87" s="119"/>
      <c r="G87" s="120"/>
      <c r="H87" s="119"/>
      <c r="I87" s="119"/>
      <c r="J87" s="119"/>
      <c r="K87" s="119"/>
      <c r="L87" s="119"/>
      <c r="M87" s="121"/>
      <c r="N87" s="121"/>
      <c r="O87" s="118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</row>
    <row r="88" spans="1:31" ht="14.25" customHeight="1">
      <c r="A88" s="119"/>
      <c r="B88" s="119"/>
      <c r="C88" s="119"/>
      <c r="D88" s="119"/>
      <c r="E88" s="119"/>
      <c r="F88" s="119"/>
      <c r="G88" s="120"/>
      <c r="H88" s="119"/>
      <c r="I88" s="119"/>
      <c r="J88" s="119"/>
      <c r="K88" s="119"/>
      <c r="L88" s="119"/>
      <c r="M88" s="121"/>
      <c r="N88" s="121"/>
      <c r="O88" s="118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</row>
    <row r="89" spans="1:31" ht="14.25" customHeight="1">
      <c r="A89" s="119"/>
      <c r="B89" s="119"/>
      <c r="C89" s="119"/>
      <c r="D89" s="119"/>
      <c r="E89" s="119"/>
      <c r="F89" s="119"/>
      <c r="G89" s="120"/>
      <c r="H89" s="119"/>
      <c r="I89" s="119"/>
      <c r="J89" s="119"/>
      <c r="K89" s="119"/>
      <c r="L89" s="119"/>
      <c r="M89" s="121"/>
      <c r="N89" s="121"/>
      <c r="O89" s="118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</row>
    <row r="90" spans="1:31" ht="14.25" customHeight="1">
      <c r="A90" s="119"/>
      <c r="B90" s="119"/>
      <c r="C90" s="119"/>
      <c r="D90" s="119"/>
      <c r="E90" s="119"/>
      <c r="F90" s="119"/>
      <c r="G90" s="120"/>
      <c r="H90" s="119"/>
      <c r="I90" s="119"/>
      <c r="J90" s="119"/>
      <c r="K90" s="119"/>
      <c r="L90" s="119"/>
      <c r="M90" s="121"/>
      <c r="N90" s="121"/>
      <c r="O90" s="118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</row>
    <row r="91" spans="1:31" ht="14.25" customHeight="1">
      <c r="A91" s="119"/>
      <c r="B91" s="119"/>
      <c r="C91" s="119"/>
      <c r="D91" s="119"/>
      <c r="E91" s="119"/>
      <c r="F91" s="119"/>
      <c r="G91" s="120"/>
      <c r="H91" s="119"/>
      <c r="I91" s="119"/>
      <c r="J91" s="119"/>
      <c r="K91" s="119"/>
      <c r="L91" s="119"/>
      <c r="M91" s="121"/>
      <c r="N91" s="121"/>
      <c r="O91" s="118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</row>
    <row r="92" spans="1:31" ht="14.25" customHeight="1">
      <c r="A92" s="119"/>
      <c r="B92" s="119"/>
      <c r="C92" s="119"/>
      <c r="D92" s="119"/>
      <c r="E92" s="119"/>
      <c r="F92" s="119"/>
      <c r="G92" s="120"/>
      <c r="H92" s="119"/>
      <c r="I92" s="119"/>
      <c r="J92" s="119"/>
      <c r="K92" s="119"/>
      <c r="L92" s="119"/>
      <c r="M92" s="121"/>
      <c r="N92" s="121"/>
      <c r="O92" s="118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</row>
    <row r="93" spans="1:31" ht="14.25" customHeight="1">
      <c r="A93" s="119"/>
      <c r="B93" s="119"/>
      <c r="C93" s="119"/>
      <c r="D93" s="119"/>
      <c r="E93" s="119"/>
      <c r="F93" s="119"/>
      <c r="G93" s="120"/>
      <c r="H93" s="119"/>
      <c r="I93" s="119"/>
      <c r="J93" s="119"/>
      <c r="K93" s="119"/>
      <c r="L93" s="119"/>
      <c r="M93" s="121"/>
      <c r="N93" s="121"/>
      <c r="O93" s="118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</row>
    <row r="94" spans="1:31" ht="14.25" customHeight="1">
      <c r="A94" s="119"/>
      <c r="B94" s="119"/>
      <c r="C94" s="119"/>
      <c r="D94" s="119"/>
      <c r="E94" s="119"/>
      <c r="F94" s="119"/>
      <c r="G94" s="120"/>
      <c r="H94" s="119"/>
      <c r="I94" s="119"/>
      <c r="J94" s="119"/>
      <c r="K94" s="119"/>
      <c r="L94" s="119"/>
      <c r="M94" s="121"/>
      <c r="N94" s="121"/>
      <c r="O94" s="118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</row>
    <row r="95" spans="1:31" ht="14.25" customHeight="1">
      <c r="A95" s="119"/>
      <c r="B95" s="119"/>
      <c r="C95" s="119"/>
      <c r="D95" s="119"/>
      <c r="E95" s="119"/>
      <c r="F95" s="119"/>
      <c r="G95" s="120"/>
      <c r="H95" s="119"/>
      <c r="I95" s="119"/>
      <c r="J95" s="119"/>
      <c r="K95" s="119"/>
      <c r="L95" s="119"/>
      <c r="M95" s="121"/>
      <c r="N95" s="121"/>
      <c r="O95" s="118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</row>
    <row r="96" spans="1:31" ht="14.25" customHeight="1">
      <c r="A96" s="119"/>
      <c r="B96" s="119"/>
      <c r="C96" s="119"/>
      <c r="D96" s="119"/>
      <c r="E96" s="119"/>
      <c r="F96" s="119"/>
      <c r="G96" s="120"/>
      <c r="H96" s="119"/>
      <c r="I96" s="119"/>
      <c r="J96" s="119"/>
      <c r="K96" s="119"/>
      <c r="L96" s="119"/>
      <c r="M96" s="121"/>
      <c r="N96" s="121"/>
      <c r="O96" s="118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</row>
    <row r="97" spans="1:31" ht="14.25" customHeight="1">
      <c r="A97" s="119"/>
      <c r="B97" s="119"/>
      <c r="C97" s="119"/>
      <c r="D97" s="119"/>
      <c r="E97" s="119"/>
      <c r="F97" s="119"/>
      <c r="G97" s="120"/>
      <c r="H97" s="119"/>
      <c r="I97" s="119"/>
      <c r="J97" s="119"/>
      <c r="K97" s="119"/>
      <c r="L97" s="119"/>
      <c r="M97" s="121"/>
      <c r="N97" s="121"/>
      <c r="O97" s="118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</row>
    <row r="98" spans="1:31" ht="14.25" customHeight="1">
      <c r="A98" s="119"/>
      <c r="B98" s="119"/>
      <c r="C98" s="119"/>
      <c r="D98" s="119"/>
      <c r="E98" s="119"/>
      <c r="F98" s="119"/>
      <c r="G98" s="120"/>
      <c r="H98" s="119"/>
      <c r="I98" s="119"/>
      <c r="J98" s="119"/>
      <c r="K98" s="119"/>
      <c r="L98" s="119"/>
      <c r="M98" s="121"/>
      <c r="N98" s="121"/>
      <c r="O98" s="118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</row>
    <row r="99" spans="1:31" ht="14.25" customHeight="1">
      <c r="A99" s="119"/>
      <c r="B99" s="119"/>
      <c r="C99" s="119"/>
      <c r="D99" s="119"/>
      <c r="E99" s="119"/>
      <c r="F99" s="119"/>
      <c r="G99" s="120"/>
      <c r="H99" s="119"/>
      <c r="I99" s="119"/>
      <c r="J99" s="119"/>
      <c r="K99" s="119"/>
      <c r="L99" s="119"/>
      <c r="M99" s="121"/>
      <c r="N99" s="121"/>
      <c r="O99" s="118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</row>
    <row r="100" spans="1:31" ht="14.25" customHeight="1">
      <c r="A100" s="119"/>
      <c r="B100" s="119"/>
      <c r="C100" s="119"/>
      <c r="D100" s="119"/>
      <c r="E100" s="119"/>
      <c r="F100" s="119"/>
      <c r="G100" s="120"/>
      <c r="H100" s="119"/>
      <c r="I100" s="119"/>
      <c r="J100" s="119"/>
      <c r="K100" s="119"/>
      <c r="L100" s="119"/>
      <c r="M100" s="121"/>
      <c r="N100" s="121"/>
      <c r="O100" s="118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</row>
    <row r="101" spans="1:31" ht="14.25" customHeight="1">
      <c r="A101" s="119"/>
      <c r="B101" s="119"/>
      <c r="C101" s="119"/>
      <c r="D101" s="119"/>
      <c r="E101" s="119"/>
      <c r="F101" s="119"/>
      <c r="G101" s="120"/>
      <c r="H101" s="119"/>
      <c r="I101" s="119"/>
      <c r="J101" s="119"/>
      <c r="K101" s="119"/>
      <c r="L101" s="119"/>
      <c r="M101" s="121"/>
      <c r="N101" s="121"/>
      <c r="O101" s="118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</row>
    <row r="102" spans="1:31" ht="14.25" customHeight="1">
      <c r="A102" s="119"/>
      <c r="B102" s="119"/>
      <c r="C102" s="119"/>
      <c r="D102" s="119"/>
      <c r="E102" s="119"/>
      <c r="F102" s="119"/>
      <c r="G102" s="120"/>
      <c r="H102" s="119"/>
      <c r="I102" s="119"/>
      <c r="J102" s="119"/>
      <c r="K102" s="119"/>
      <c r="L102" s="119"/>
      <c r="M102" s="121"/>
      <c r="N102" s="121"/>
      <c r="O102" s="118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</row>
    <row r="103" spans="1:31" ht="14.25" customHeight="1">
      <c r="A103" s="119"/>
      <c r="B103" s="119"/>
      <c r="C103" s="119"/>
      <c r="D103" s="119"/>
      <c r="E103" s="119"/>
      <c r="F103" s="119"/>
      <c r="G103" s="120"/>
      <c r="H103" s="119"/>
      <c r="I103" s="119"/>
      <c r="J103" s="119"/>
      <c r="K103" s="119"/>
      <c r="L103" s="119"/>
      <c r="M103" s="121"/>
      <c r="N103" s="121"/>
      <c r="O103" s="118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</row>
    <row r="104" spans="1:31" ht="14.25" customHeight="1">
      <c r="A104" s="119"/>
      <c r="B104" s="119"/>
      <c r="C104" s="119"/>
      <c r="D104" s="119"/>
      <c r="E104" s="119"/>
      <c r="F104" s="119"/>
      <c r="G104" s="120"/>
      <c r="H104" s="119"/>
      <c r="I104" s="119"/>
      <c r="J104" s="119"/>
      <c r="K104" s="119"/>
      <c r="L104" s="119"/>
      <c r="M104" s="121"/>
      <c r="N104" s="121"/>
      <c r="O104" s="118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</row>
    <row r="105" spans="1:31" ht="14.25" customHeight="1">
      <c r="A105" s="119"/>
      <c r="B105" s="119"/>
      <c r="C105" s="119"/>
      <c r="D105" s="119"/>
      <c r="E105" s="119"/>
      <c r="F105" s="119"/>
      <c r="G105" s="120"/>
      <c r="H105" s="119"/>
      <c r="I105" s="119"/>
      <c r="J105" s="119"/>
      <c r="K105" s="119"/>
      <c r="L105" s="119"/>
      <c r="M105" s="121"/>
      <c r="N105" s="121"/>
      <c r="O105" s="118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</row>
    <row r="106" spans="1:31" ht="14.25" customHeight="1">
      <c r="A106" s="119"/>
      <c r="B106" s="119"/>
      <c r="C106" s="119"/>
      <c r="D106" s="119"/>
      <c r="E106" s="119"/>
      <c r="F106" s="119"/>
      <c r="G106" s="120"/>
      <c r="H106" s="119"/>
      <c r="I106" s="119"/>
      <c r="J106" s="119"/>
      <c r="K106" s="119"/>
      <c r="L106" s="119"/>
      <c r="M106" s="121"/>
      <c r="N106" s="121"/>
      <c r="O106" s="118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</row>
    <row r="107" spans="1:31" ht="14.25" customHeight="1">
      <c r="A107" s="119"/>
      <c r="B107" s="119"/>
      <c r="C107" s="119"/>
      <c r="D107" s="119"/>
      <c r="E107" s="119"/>
      <c r="F107" s="119"/>
      <c r="G107" s="120"/>
      <c r="H107" s="119"/>
      <c r="I107" s="119"/>
      <c r="J107" s="119"/>
      <c r="K107" s="119"/>
      <c r="L107" s="119"/>
      <c r="M107" s="121"/>
      <c r="N107" s="121"/>
      <c r="O107" s="118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</row>
    <row r="108" spans="1:31" ht="14.25" customHeight="1">
      <c r="A108" s="119"/>
      <c r="B108" s="119"/>
      <c r="C108" s="119"/>
      <c r="D108" s="119"/>
      <c r="E108" s="119"/>
      <c r="F108" s="119"/>
      <c r="G108" s="120"/>
      <c r="H108" s="119"/>
      <c r="I108" s="119"/>
      <c r="J108" s="119"/>
      <c r="K108" s="119"/>
      <c r="L108" s="119"/>
      <c r="M108" s="121"/>
      <c r="N108" s="121"/>
      <c r="O108" s="118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</row>
    <row r="109" spans="1:31" ht="14.25" customHeight="1">
      <c r="A109" s="119"/>
      <c r="B109" s="119"/>
      <c r="C109" s="119"/>
      <c r="D109" s="119"/>
      <c r="E109" s="119"/>
      <c r="F109" s="119"/>
      <c r="G109" s="120"/>
      <c r="H109" s="119"/>
      <c r="I109" s="119"/>
      <c r="J109" s="119"/>
      <c r="K109" s="119"/>
      <c r="L109" s="119"/>
      <c r="M109" s="121"/>
      <c r="N109" s="121"/>
      <c r="O109" s="118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</row>
    <row r="110" spans="1:31" ht="14.25" customHeight="1">
      <c r="A110" s="119"/>
      <c r="B110" s="119"/>
      <c r="C110" s="119"/>
      <c r="D110" s="119"/>
      <c r="E110" s="119"/>
      <c r="F110" s="119"/>
      <c r="G110" s="120"/>
      <c r="H110" s="119"/>
      <c r="I110" s="119"/>
      <c r="J110" s="119"/>
      <c r="K110" s="119"/>
      <c r="L110" s="119"/>
      <c r="M110" s="121"/>
      <c r="N110" s="121"/>
      <c r="O110" s="118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</row>
    <row r="111" spans="1:31" ht="14.25" customHeight="1">
      <c r="A111" s="119"/>
      <c r="B111" s="119"/>
      <c r="C111" s="119"/>
      <c r="D111" s="119"/>
      <c r="E111" s="119"/>
      <c r="F111" s="119"/>
      <c r="G111" s="120"/>
      <c r="H111" s="119"/>
      <c r="I111" s="119"/>
      <c r="J111" s="119"/>
      <c r="K111" s="119"/>
      <c r="L111" s="119"/>
      <c r="M111" s="121"/>
      <c r="N111" s="121"/>
      <c r="O111" s="118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</row>
    <row r="112" spans="1:31" ht="14.25" customHeight="1">
      <c r="A112" s="119"/>
      <c r="B112" s="119"/>
      <c r="C112" s="119"/>
      <c r="D112" s="119"/>
      <c r="E112" s="119"/>
      <c r="F112" s="119"/>
      <c r="G112" s="120"/>
      <c r="H112" s="119"/>
      <c r="I112" s="119"/>
      <c r="J112" s="119"/>
      <c r="K112" s="119"/>
      <c r="L112" s="119"/>
      <c r="M112" s="121"/>
      <c r="N112" s="121"/>
      <c r="O112" s="118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</row>
    <row r="113" spans="1:31" ht="14.25" customHeight="1">
      <c r="A113" s="119"/>
      <c r="B113" s="119"/>
      <c r="C113" s="119"/>
      <c r="D113" s="119"/>
      <c r="E113" s="119"/>
      <c r="F113" s="119"/>
      <c r="G113" s="120"/>
      <c r="H113" s="119"/>
      <c r="I113" s="119"/>
      <c r="J113" s="119"/>
      <c r="K113" s="119"/>
      <c r="L113" s="119"/>
      <c r="M113" s="121"/>
      <c r="N113" s="121"/>
      <c r="O113" s="118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</row>
    <row r="114" spans="1:31" ht="14.25" customHeight="1">
      <c r="A114" s="119"/>
      <c r="B114" s="119"/>
      <c r="C114" s="119"/>
      <c r="D114" s="119"/>
      <c r="E114" s="119"/>
      <c r="F114" s="119"/>
      <c r="G114" s="120"/>
      <c r="H114" s="119"/>
      <c r="I114" s="119"/>
      <c r="J114" s="119"/>
      <c r="K114" s="119"/>
      <c r="L114" s="119"/>
      <c r="M114" s="121"/>
      <c r="N114" s="121"/>
      <c r="O114" s="118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</row>
    <row r="115" spans="1:31" ht="14.25" customHeight="1">
      <c r="A115" s="119"/>
      <c r="B115" s="119"/>
      <c r="C115" s="119"/>
      <c r="D115" s="119"/>
      <c r="E115" s="119"/>
      <c r="F115" s="119"/>
      <c r="G115" s="120"/>
      <c r="H115" s="119"/>
      <c r="I115" s="119"/>
      <c r="J115" s="119"/>
      <c r="K115" s="119"/>
      <c r="L115" s="119"/>
      <c r="M115" s="121"/>
      <c r="N115" s="121"/>
      <c r="O115" s="118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</row>
    <row r="116" spans="1:31" ht="14.25" customHeight="1">
      <c r="A116" s="119"/>
      <c r="B116" s="119"/>
      <c r="C116" s="119"/>
      <c r="D116" s="119"/>
      <c r="E116" s="119"/>
      <c r="F116" s="119"/>
      <c r="G116" s="120"/>
      <c r="H116" s="119"/>
      <c r="I116" s="119"/>
      <c r="J116" s="119"/>
      <c r="K116" s="119"/>
      <c r="L116" s="119"/>
      <c r="M116" s="121"/>
      <c r="N116" s="121"/>
      <c r="O116" s="118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</row>
    <row r="117" spans="1:31" ht="14.25" customHeight="1">
      <c r="A117" s="119"/>
      <c r="B117" s="119"/>
      <c r="C117" s="119"/>
      <c r="D117" s="119"/>
      <c r="E117" s="119"/>
      <c r="F117" s="119"/>
      <c r="G117" s="120"/>
      <c r="H117" s="119"/>
      <c r="I117" s="119"/>
      <c r="J117" s="119"/>
      <c r="K117" s="119"/>
      <c r="L117" s="119"/>
      <c r="M117" s="121"/>
      <c r="N117" s="121"/>
      <c r="O117" s="118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</row>
    <row r="118" spans="1:31" ht="14.25" customHeight="1">
      <c r="A118" s="119"/>
      <c r="B118" s="119"/>
      <c r="C118" s="119"/>
      <c r="D118" s="119"/>
      <c r="E118" s="119"/>
      <c r="F118" s="119"/>
      <c r="G118" s="120"/>
      <c r="H118" s="119"/>
      <c r="I118" s="119"/>
      <c r="J118" s="119"/>
      <c r="K118" s="119"/>
      <c r="L118" s="119"/>
      <c r="M118" s="121"/>
      <c r="N118" s="121"/>
      <c r="O118" s="118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</row>
    <row r="119" spans="1:31" ht="14.25" customHeight="1">
      <c r="A119" s="119"/>
      <c r="B119" s="119"/>
      <c r="C119" s="119"/>
      <c r="D119" s="119"/>
      <c r="E119" s="119"/>
      <c r="F119" s="119"/>
      <c r="G119" s="120"/>
      <c r="H119" s="119"/>
      <c r="I119" s="119"/>
      <c r="J119" s="119"/>
      <c r="K119" s="119"/>
      <c r="L119" s="119"/>
      <c r="M119" s="121"/>
      <c r="N119" s="121"/>
      <c r="O119" s="118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</row>
    <row r="120" spans="1:31" ht="14.25" customHeight="1">
      <c r="A120" s="119"/>
      <c r="B120" s="119"/>
      <c r="C120" s="119"/>
      <c r="D120" s="119"/>
      <c r="E120" s="119"/>
      <c r="F120" s="119"/>
      <c r="G120" s="120"/>
      <c r="H120" s="119"/>
      <c r="I120" s="119"/>
      <c r="J120" s="119"/>
      <c r="K120" s="119"/>
      <c r="L120" s="119"/>
      <c r="M120" s="121"/>
      <c r="N120" s="121"/>
      <c r="O120" s="118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</row>
    <row r="121" spans="1:31" ht="14.25" customHeight="1">
      <c r="A121" s="119"/>
      <c r="B121" s="119"/>
      <c r="C121" s="119"/>
      <c r="D121" s="119"/>
      <c r="E121" s="119"/>
      <c r="F121" s="119"/>
      <c r="G121" s="120"/>
      <c r="H121" s="119"/>
      <c r="I121" s="119"/>
      <c r="J121" s="119"/>
      <c r="K121" s="119"/>
      <c r="L121" s="119"/>
      <c r="M121" s="121"/>
      <c r="N121" s="121"/>
      <c r="O121" s="118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</row>
    <row r="122" spans="1:31" ht="14.25" customHeight="1">
      <c r="A122" s="119"/>
      <c r="B122" s="119"/>
      <c r="C122" s="119"/>
      <c r="D122" s="119"/>
      <c r="E122" s="119"/>
      <c r="F122" s="119"/>
      <c r="G122" s="120"/>
      <c r="H122" s="119"/>
      <c r="I122" s="119"/>
      <c r="J122" s="119"/>
      <c r="K122" s="119"/>
      <c r="L122" s="119"/>
      <c r="M122" s="121"/>
      <c r="N122" s="121"/>
      <c r="O122" s="118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</row>
    <row r="123" spans="1:31" ht="14.25" customHeight="1">
      <c r="A123" s="119"/>
      <c r="B123" s="119"/>
      <c r="C123" s="119"/>
      <c r="D123" s="119"/>
      <c r="E123" s="119"/>
      <c r="F123" s="119"/>
      <c r="G123" s="120"/>
      <c r="H123" s="119"/>
      <c r="I123" s="119"/>
      <c r="J123" s="119"/>
      <c r="K123" s="119"/>
      <c r="L123" s="119"/>
      <c r="M123" s="121"/>
      <c r="N123" s="121"/>
      <c r="O123" s="118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</row>
    <row r="124" spans="1:31" ht="14.25" customHeight="1">
      <c r="A124" s="119"/>
      <c r="B124" s="119"/>
      <c r="C124" s="119"/>
      <c r="D124" s="119"/>
      <c r="E124" s="119"/>
      <c r="F124" s="119"/>
      <c r="G124" s="120"/>
      <c r="H124" s="119"/>
      <c r="I124" s="119"/>
      <c r="J124" s="119"/>
      <c r="K124" s="119"/>
      <c r="L124" s="119"/>
      <c r="M124" s="121"/>
      <c r="N124" s="121"/>
      <c r="O124" s="118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</row>
    <row r="125" spans="1:31" ht="14.25" customHeight="1">
      <c r="A125" s="119"/>
      <c r="B125" s="119"/>
      <c r="C125" s="119"/>
      <c r="D125" s="119"/>
      <c r="E125" s="119"/>
      <c r="F125" s="119"/>
      <c r="G125" s="120"/>
      <c r="H125" s="119"/>
      <c r="I125" s="119"/>
      <c r="J125" s="119"/>
      <c r="K125" s="119"/>
      <c r="L125" s="119"/>
      <c r="M125" s="121"/>
      <c r="N125" s="121"/>
      <c r="O125" s="118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</row>
    <row r="126" spans="1:31" ht="14.25" customHeight="1">
      <c r="A126" s="119"/>
      <c r="B126" s="119"/>
      <c r="C126" s="119"/>
      <c r="D126" s="119"/>
      <c r="E126" s="119"/>
      <c r="F126" s="119"/>
      <c r="G126" s="120"/>
      <c r="H126" s="119"/>
      <c r="I126" s="119"/>
      <c r="J126" s="119"/>
      <c r="K126" s="119"/>
      <c r="L126" s="119"/>
      <c r="M126" s="121"/>
      <c r="N126" s="121"/>
      <c r="O126" s="118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</row>
    <row r="127" spans="1:31" ht="14.25" customHeight="1">
      <c r="A127" s="119"/>
      <c r="B127" s="119"/>
      <c r="C127" s="119"/>
      <c r="D127" s="119"/>
      <c r="E127" s="119"/>
      <c r="F127" s="119"/>
      <c r="G127" s="120"/>
      <c r="H127" s="119"/>
      <c r="I127" s="119"/>
      <c r="J127" s="119"/>
      <c r="K127" s="119"/>
      <c r="L127" s="119"/>
      <c r="M127" s="121"/>
      <c r="N127" s="121"/>
      <c r="O127" s="118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</row>
    <row r="128" spans="1:31" ht="14.25" customHeight="1">
      <c r="A128" s="119"/>
      <c r="B128" s="119"/>
      <c r="C128" s="119"/>
      <c r="D128" s="119"/>
      <c r="E128" s="119"/>
      <c r="F128" s="119"/>
      <c r="G128" s="120"/>
      <c r="H128" s="119"/>
      <c r="I128" s="119"/>
      <c r="J128" s="119"/>
      <c r="K128" s="119"/>
      <c r="L128" s="119"/>
      <c r="M128" s="121"/>
      <c r="N128" s="121"/>
      <c r="O128" s="118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</row>
    <row r="129" spans="1:31" ht="14.25" customHeight="1">
      <c r="A129" s="119"/>
      <c r="B129" s="119"/>
      <c r="C129" s="119"/>
      <c r="D129" s="119"/>
      <c r="E129" s="119"/>
      <c r="F129" s="119"/>
      <c r="G129" s="120"/>
      <c r="H129" s="119"/>
      <c r="I129" s="119"/>
      <c r="J129" s="119"/>
      <c r="K129" s="119"/>
      <c r="L129" s="119"/>
      <c r="M129" s="121"/>
      <c r="N129" s="121"/>
      <c r="O129" s="118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</row>
    <row r="130" spans="1:31" ht="14.25" customHeight="1">
      <c r="A130" s="119"/>
      <c r="B130" s="119"/>
      <c r="C130" s="119"/>
      <c r="D130" s="119"/>
      <c r="E130" s="119"/>
      <c r="F130" s="119"/>
      <c r="G130" s="120"/>
      <c r="H130" s="119"/>
      <c r="I130" s="119"/>
      <c r="J130" s="119"/>
      <c r="K130" s="119"/>
      <c r="L130" s="119"/>
      <c r="M130" s="121"/>
      <c r="N130" s="121"/>
      <c r="O130" s="118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</row>
    <row r="131" spans="1:31" ht="14.25" customHeight="1">
      <c r="A131" s="119"/>
      <c r="B131" s="119"/>
      <c r="C131" s="119"/>
      <c r="D131" s="119"/>
      <c r="E131" s="119"/>
      <c r="F131" s="119"/>
      <c r="G131" s="120"/>
      <c r="H131" s="119"/>
      <c r="I131" s="119"/>
      <c r="J131" s="119"/>
      <c r="K131" s="119"/>
      <c r="L131" s="119"/>
      <c r="M131" s="121"/>
      <c r="N131" s="121"/>
      <c r="O131" s="118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</row>
    <row r="132" spans="1:31" ht="14.25" customHeight="1">
      <c r="A132" s="119"/>
      <c r="B132" s="119"/>
      <c r="C132" s="119"/>
      <c r="D132" s="119"/>
      <c r="E132" s="119"/>
      <c r="F132" s="119"/>
      <c r="G132" s="120"/>
      <c r="H132" s="119"/>
      <c r="I132" s="119"/>
      <c r="J132" s="119"/>
      <c r="K132" s="119"/>
      <c r="L132" s="119"/>
      <c r="M132" s="121"/>
      <c r="N132" s="121"/>
      <c r="O132" s="118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</row>
    <row r="133" spans="1:31" ht="14.25" customHeight="1">
      <c r="A133" s="119"/>
      <c r="B133" s="119"/>
      <c r="C133" s="119"/>
      <c r="D133" s="119"/>
      <c r="E133" s="119"/>
      <c r="F133" s="119"/>
      <c r="G133" s="120"/>
      <c r="H133" s="119"/>
      <c r="I133" s="119"/>
      <c r="J133" s="119"/>
      <c r="K133" s="119"/>
      <c r="L133" s="119"/>
      <c r="M133" s="121"/>
      <c r="N133" s="121"/>
      <c r="O133" s="118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</row>
    <row r="134" spans="1:31" ht="14.25" customHeight="1">
      <c r="A134" s="119"/>
      <c r="B134" s="119"/>
      <c r="C134" s="119"/>
      <c r="D134" s="119"/>
      <c r="E134" s="119"/>
      <c r="F134" s="119"/>
      <c r="G134" s="120"/>
      <c r="H134" s="119"/>
      <c r="I134" s="119"/>
      <c r="J134" s="119"/>
      <c r="K134" s="119"/>
      <c r="L134" s="119"/>
      <c r="M134" s="121"/>
      <c r="N134" s="121"/>
      <c r="O134" s="118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</row>
    <row r="135" spans="1:31" ht="14.25" customHeight="1">
      <c r="A135" s="119"/>
      <c r="B135" s="119"/>
      <c r="C135" s="119"/>
      <c r="D135" s="119"/>
      <c r="E135" s="119"/>
      <c r="F135" s="119"/>
      <c r="G135" s="120"/>
      <c r="H135" s="119"/>
      <c r="I135" s="119"/>
      <c r="J135" s="119"/>
      <c r="K135" s="119"/>
      <c r="L135" s="119"/>
      <c r="M135" s="121"/>
      <c r="N135" s="121"/>
      <c r="O135" s="118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</row>
    <row r="136" spans="1:31" ht="14.25" customHeight="1">
      <c r="A136" s="119"/>
      <c r="B136" s="119"/>
      <c r="C136" s="119"/>
      <c r="D136" s="119"/>
      <c r="E136" s="119"/>
      <c r="F136" s="119"/>
      <c r="G136" s="120"/>
      <c r="H136" s="119"/>
      <c r="I136" s="119"/>
      <c r="J136" s="119"/>
      <c r="K136" s="119"/>
      <c r="L136" s="119"/>
      <c r="M136" s="121"/>
      <c r="N136" s="121"/>
      <c r="O136" s="118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</row>
    <row r="137" spans="1:31" ht="14.25" customHeight="1">
      <c r="A137" s="119"/>
      <c r="B137" s="119"/>
      <c r="C137" s="119"/>
      <c r="D137" s="119"/>
      <c r="E137" s="119"/>
      <c r="F137" s="119"/>
      <c r="G137" s="120"/>
      <c r="H137" s="119"/>
      <c r="I137" s="119"/>
      <c r="J137" s="119"/>
      <c r="K137" s="119"/>
      <c r="L137" s="119"/>
      <c r="M137" s="121"/>
      <c r="N137" s="121"/>
      <c r="O137" s="118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</row>
    <row r="138" spans="1:31" ht="14.25" customHeight="1">
      <c r="A138" s="119"/>
      <c r="B138" s="119"/>
      <c r="C138" s="119"/>
      <c r="D138" s="119"/>
      <c r="E138" s="119"/>
      <c r="F138" s="119"/>
      <c r="G138" s="120"/>
      <c r="H138" s="119"/>
      <c r="I138" s="119"/>
      <c r="J138" s="119"/>
      <c r="K138" s="119"/>
      <c r="L138" s="119"/>
      <c r="M138" s="121"/>
      <c r="N138" s="121"/>
      <c r="O138" s="118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</row>
    <row r="139" spans="1:31" ht="14.25" customHeight="1">
      <c r="A139" s="119"/>
      <c r="B139" s="119"/>
      <c r="C139" s="119"/>
      <c r="D139" s="119"/>
      <c r="E139" s="119"/>
      <c r="F139" s="119"/>
      <c r="G139" s="120"/>
      <c r="H139" s="119"/>
      <c r="I139" s="119"/>
      <c r="J139" s="119"/>
      <c r="K139" s="119"/>
      <c r="L139" s="119"/>
      <c r="M139" s="121"/>
      <c r="N139" s="121"/>
      <c r="O139" s="118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</row>
    <row r="140" spans="1:31" ht="14.25" customHeight="1">
      <c r="A140" s="119"/>
      <c r="B140" s="119"/>
      <c r="C140" s="119"/>
      <c r="D140" s="119"/>
      <c r="E140" s="119"/>
      <c r="F140" s="119"/>
      <c r="G140" s="120"/>
      <c r="H140" s="119"/>
      <c r="I140" s="119"/>
      <c r="J140" s="119"/>
      <c r="K140" s="119"/>
      <c r="L140" s="119"/>
      <c r="M140" s="121"/>
      <c r="N140" s="121"/>
      <c r="O140" s="118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</row>
    <row r="141" spans="1:31" ht="14.25" customHeight="1">
      <c r="A141" s="119"/>
      <c r="B141" s="119"/>
      <c r="C141" s="119"/>
      <c r="D141" s="119"/>
      <c r="E141" s="119"/>
      <c r="F141" s="119"/>
      <c r="G141" s="120"/>
      <c r="H141" s="119"/>
      <c r="I141" s="119"/>
      <c r="J141" s="119"/>
      <c r="K141" s="119"/>
      <c r="L141" s="119"/>
      <c r="M141" s="121"/>
      <c r="N141" s="121"/>
      <c r="O141" s="118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</row>
    <row r="142" spans="1:31" ht="14.25" customHeight="1">
      <c r="A142" s="119"/>
      <c r="B142" s="119"/>
      <c r="C142" s="119"/>
      <c r="D142" s="119"/>
      <c r="E142" s="119"/>
      <c r="F142" s="119"/>
      <c r="G142" s="120"/>
      <c r="H142" s="119"/>
      <c r="I142" s="119"/>
      <c r="J142" s="119"/>
      <c r="K142" s="119"/>
      <c r="L142" s="119"/>
      <c r="M142" s="121"/>
      <c r="N142" s="121"/>
      <c r="O142" s="118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</row>
    <row r="143" spans="1:31" ht="14.25" customHeight="1">
      <c r="A143" s="119"/>
      <c r="B143" s="119"/>
      <c r="C143" s="119"/>
      <c r="D143" s="119"/>
      <c r="E143" s="119"/>
      <c r="F143" s="119"/>
      <c r="G143" s="120"/>
      <c r="H143" s="119"/>
      <c r="I143" s="119"/>
      <c r="J143" s="119"/>
      <c r="K143" s="119"/>
      <c r="L143" s="119"/>
      <c r="M143" s="121"/>
      <c r="N143" s="121"/>
      <c r="O143" s="118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</row>
    <row r="144" spans="1:31" ht="14.25" customHeight="1">
      <c r="A144" s="119"/>
      <c r="B144" s="119"/>
      <c r="C144" s="119"/>
      <c r="D144" s="119"/>
      <c r="E144" s="119"/>
      <c r="F144" s="119"/>
      <c r="G144" s="120"/>
      <c r="H144" s="119"/>
      <c r="I144" s="119"/>
      <c r="J144" s="119"/>
      <c r="K144" s="119"/>
      <c r="L144" s="119"/>
      <c r="M144" s="121"/>
      <c r="N144" s="121"/>
      <c r="O144" s="118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</row>
    <row r="145" spans="1:31" ht="14.25" customHeight="1">
      <c r="A145" s="119"/>
      <c r="B145" s="119"/>
      <c r="C145" s="119"/>
      <c r="D145" s="119"/>
      <c r="E145" s="119"/>
      <c r="F145" s="119"/>
      <c r="G145" s="120"/>
      <c r="H145" s="119"/>
      <c r="I145" s="119"/>
      <c r="J145" s="119"/>
      <c r="K145" s="119"/>
      <c r="L145" s="119"/>
      <c r="M145" s="121"/>
      <c r="N145" s="121"/>
      <c r="O145" s="118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</row>
    <row r="146" spans="1:31" ht="14.25" customHeight="1">
      <c r="A146" s="119"/>
      <c r="B146" s="119"/>
      <c r="C146" s="119"/>
      <c r="D146" s="119"/>
      <c r="E146" s="119"/>
      <c r="F146" s="119"/>
      <c r="G146" s="120"/>
      <c r="H146" s="119"/>
      <c r="I146" s="119"/>
      <c r="J146" s="119"/>
      <c r="K146" s="119"/>
      <c r="L146" s="119"/>
      <c r="M146" s="121"/>
      <c r="N146" s="121"/>
      <c r="O146" s="118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</row>
    <row r="147" spans="1:31" ht="14.25" customHeight="1">
      <c r="A147" s="119"/>
      <c r="B147" s="119"/>
      <c r="C147" s="119"/>
      <c r="D147" s="119"/>
      <c r="E147" s="119"/>
      <c r="F147" s="119"/>
      <c r="G147" s="120"/>
      <c r="H147" s="119"/>
      <c r="I147" s="119"/>
      <c r="J147" s="119"/>
      <c r="K147" s="119"/>
      <c r="L147" s="119"/>
      <c r="M147" s="121"/>
      <c r="N147" s="121"/>
      <c r="O147" s="118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</row>
    <row r="148" spans="1:31" ht="14.25" customHeight="1">
      <c r="A148" s="119"/>
      <c r="B148" s="119"/>
      <c r="C148" s="119"/>
      <c r="D148" s="119"/>
      <c r="E148" s="119"/>
      <c r="F148" s="119"/>
      <c r="G148" s="120"/>
      <c r="H148" s="119"/>
      <c r="I148" s="119"/>
      <c r="J148" s="119"/>
      <c r="K148" s="119"/>
      <c r="L148" s="119"/>
      <c r="M148" s="121"/>
      <c r="N148" s="121"/>
      <c r="O148" s="118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</row>
    <row r="149" spans="1:31" ht="14.25" customHeight="1">
      <c r="A149" s="119"/>
      <c r="B149" s="119"/>
      <c r="C149" s="119"/>
      <c r="D149" s="119"/>
      <c r="E149" s="119"/>
      <c r="F149" s="119"/>
      <c r="G149" s="120"/>
      <c r="H149" s="119"/>
      <c r="I149" s="119"/>
      <c r="J149" s="119"/>
      <c r="K149" s="119"/>
      <c r="L149" s="119"/>
      <c r="M149" s="121"/>
      <c r="N149" s="121"/>
      <c r="O149" s="118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</row>
    <row r="150" spans="1:31" ht="14.25" customHeight="1">
      <c r="A150" s="119"/>
      <c r="B150" s="119"/>
      <c r="C150" s="119"/>
      <c r="D150" s="119"/>
      <c r="E150" s="119"/>
      <c r="F150" s="119"/>
      <c r="G150" s="120"/>
      <c r="H150" s="119"/>
      <c r="I150" s="119"/>
      <c r="J150" s="119"/>
      <c r="K150" s="119"/>
      <c r="L150" s="119"/>
      <c r="M150" s="121"/>
      <c r="N150" s="121"/>
      <c r="O150" s="118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1:31" ht="14.25" customHeight="1">
      <c r="A151" s="119"/>
      <c r="B151" s="119"/>
      <c r="C151" s="119"/>
      <c r="D151" s="119"/>
      <c r="E151" s="119"/>
      <c r="F151" s="119"/>
      <c r="G151" s="120"/>
      <c r="H151" s="119"/>
      <c r="I151" s="119"/>
      <c r="J151" s="119"/>
      <c r="K151" s="119"/>
      <c r="L151" s="119"/>
      <c r="M151" s="121"/>
      <c r="N151" s="121"/>
      <c r="O151" s="118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</row>
    <row r="152" spans="1:31" ht="14.25" customHeight="1">
      <c r="A152" s="119"/>
      <c r="B152" s="119"/>
      <c r="C152" s="119"/>
      <c r="D152" s="119"/>
      <c r="E152" s="119"/>
      <c r="F152" s="119"/>
      <c r="G152" s="120"/>
      <c r="H152" s="119"/>
      <c r="I152" s="119"/>
      <c r="J152" s="119"/>
      <c r="K152" s="119"/>
      <c r="L152" s="119"/>
      <c r="M152" s="121"/>
      <c r="N152" s="121"/>
      <c r="O152" s="118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</row>
    <row r="153" spans="1:31" ht="14.25" customHeight="1">
      <c r="A153" s="119"/>
      <c r="B153" s="119"/>
      <c r="C153" s="119"/>
      <c r="D153" s="119"/>
      <c r="E153" s="119"/>
      <c r="F153" s="119"/>
      <c r="G153" s="120"/>
      <c r="H153" s="119"/>
      <c r="I153" s="119"/>
      <c r="J153" s="119"/>
      <c r="K153" s="119"/>
      <c r="L153" s="119"/>
      <c r="M153" s="121"/>
      <c r="N153" s="121"/>
      <c r="O153" s="118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</row>
    <row r="154" spans="1:31" ht="14.25" customHeight="1">
      <c r="A154" s="119"/>
      <c r="B154" s="119"/>
      <c r="C154" s="119"/>
      <c r="D154" s="119"/>
      <c r="E154" s="119"/>
      <c r="F154" s="119"/>
      <c r="G154" s="120"/>
      <c r="H154" s="119"/>
      <c r="I154" s="119"/>
      <c r="J154" s="119"/>
      <c r="K154" s="119"/>
      <c r="L154" s="119"/>
      <c r="M154" s="121"/>
      <c r="N154" s="121"/>
      <c r="O154" s="118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</row>
    <row r="155" spans="1:31" ht="14.25" customHeight="1">
      <c r="A155" s="119"/>
      <c r="B155" s="119"/>
      <c r="C155" s="119"/>
      <c r="D155" s="119"/>
      <c r="E155" s="119"/>
      <c r="F155" s="119"/>
      <c r="G155" s="120"/>
      <c r="H155" s="119"/>
      <c r="I155" s="119"/>
      <c r="J155" s="119"/>
      <c r="K155" s="119"/>
      <c r="L155" s="119"/>
      <c r="M155" s="121"/>
      <c r="N155" s="121"/>
      <c r="O155" s="118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</row>
    <row r="156" spans="1:31" ht="14.25" customHeight="1">
      <c r="A156" s="119"/>
      <c r="B156" s="119"/>
      <c r="C156" s="119"/>
      <c r="D156" s="119"/>
      <c r="E156" s="119"/>
      <c r="F156" s="119"/>
      <c r="G156" s="120"/>
      <c r="H156" s="119"/>
      <c r="I156" s="119"/>
      <c r="J156" s="119"/>
      <c r="K156" s="119"/>
      <c r="L156" s="119"/>
      <c r="M156" s="121"/>
      <c r="N156" s="121"/>
      <c r="O156" s="118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</row>
    <row r="157" spans="1:31" ht="14.25" customHeight="1">
      <c r="A157" s="119"/>
      <c r="B157" s="119"/>
      <c r="C157" s="119"/>
      <c r="D157" s="119"/>
      <c r="E157" s="119"/>
      <c r="F157" s="119"/>
      <c r="G157" s="120"/>
      <c r="H157" s="119"/>
      <c r="I157" s="119"/>
      <c r="J157" s="119"/>
      <c r="K157" s="119"/>
      <c r="L157" s="119"/>
      <c r="M157" s="121"/>
      <c r="N157" s="121"/>
      <c r="O157" s="118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</row>
    <row r="158" spans="1:31" ht="14.25" customHeight="1">
      <c r="A158" s="119"/>
      <c r="B158" s="119"/>
      <c r="C158" s="119"/>
      <c r="D158" s="119"/>
      <c r="E158" s="119"/>
      <c r="F158" s="119"/>
      <c r="G158" s="120"/>
      <c r="H158" s="119"/>
      <c r="I158" s="119"/>
      <c r="J158" s="119"/>
      <c r="K158" s="119"/>
      <c r="L158" s="119"/>
      <c r="M158" s="121"/>
      <c r="N158" s="121"/>
      <c r="O158" s="118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</row>
    <row r="159" spans="1:31" ht="14.25" customHeight="1">
      <c r="A159" s="119"/>
      <c r="B159" s="119"/>
      <c r="C159" s="119"/>
      <c r="D159" s="119"/>
      <c r="E159" s="119"/>
      <c r="F159" s="119"/>
      <c r="G159" s="120"/>
      <c r="H159" s="119"/>
      <c r="I159" s="119"/>
      <c r="J159" s="119"/>
      <c r="K159" s="119"/>
      <c r="L159" s="119"/>
      <c r="M159" s="121"/>
      <c r="N159" s="121"/>
      <c r="O159" s="118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</row>
    <row r="160" spans="1:31" ht="14.25" customHeight="1">
      <c r="A160" s="119"/>
      <c r="B160" s="119"/>
      <c r="C160" s="119"/>
      <c r="D160" s="119"/>
      <c r="E160" s="119"/>
      <c r="F160" s="119"/>
      <c r="G160" s="120"/>
      <c r="H160" s="119"/>
      <c r="I160" s="119"/>
      <c r="J160" s="119"/>
      <c r="K160" s="119"/>
      <c r="L160" s="119"/>
      <c r="M160" s="121"/>
      <c r="N160" s="121"/>
      <c r="O160" s="118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</row>
    <row r="161" spans="1:31" ht="14.25" customHeight="1">
      <c r="A161" s="119"/>
      <c r="B161" s="119"/>
      <c r="C161" s="119"/>
      <c r="D161" s="119"/>
      <c r="E161" s="119"/>
      <c r="F161" s="119"/>
      <c r="G161" s="120"/>
      <c r="H161" s="119"/>
      <c r="I161" s="119"/>
      <c r="J161" s="119"/>
      <c r="K161" s="119"/>
      <c r="L161" s="119"/>
      <c r="M161" s="121"/>
      <c r="N161" s="121"/>
      <c r="O161" s="118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</row>
    <row r="162" spans="1:31" ht="14.25" customHeight="1">
      <c r="A162" s="119"/>
      <c r="B162" s="119"/>
      <c r="C162" s="119"/>
      <c r="D162" s="119"/>
      <c r="E162" s="119"/>
      <c r="F162" s="119"/>
      <c r="G162" s="120"/>
      <c r="H162" s="119"/>
      <c r="I162" s="119"/>
      <c r="J162" s="119"/>
      <c r="K162" s="119"/>
      <c r="L162" s="119"/>
      <c r="M162" s="121"/>
      <c r="N162" s="121"/>
      <c r="O162" s="118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</row>
    <row r="163" spans="1:31" ht="14.25" customHeight="1">
      <c r="A163" s="119"/>
      <c r="B163" s="119"/>
      <c r="C163" s="119"/>
      <c r="D163" s="119"/>
      <c r="E163" s="119"/>
      <c r="F163" s="119"/>
      <c r="G163" s="120"/>
      <c r="H163" s="119"/>
      <c r="I163" s="119"/>
      <c r="J163" s="119"/>
      <c r="K163" s="119"/>
      <c r="L163" s="119"/>
      <c r="M163" s="121"/>
      <c r="N163" s="121"/>
      <c r="O163" s="118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</row>
    <row r="164" spans="1:31" ht="14.25" customHeight="1">
      <c r="A164" s="119"/>
      <c r="B164" s="119"/>
      <c r="C164" s="119"/>
      <c r="D164" s="119"/>
      <c r="E164" s="119"/>
      <c r="F164" s="119"/>
      <c r="G164" s="120"/>
      <c r="H164" s="119"/>
      <c r="I164" s="119"/>
      <c r="J164" s="119"/>
      <c r="K164" s="119"/>
      <c r="L164" s="119"/>
      <c r="M164" s="121"/>
      <c r="N164" s="121"/>
      <c r="O164" s="118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</row>
    <row r="165" spans="1:31" ht="14.25" customHeight="1">
      <c r="A165" s="119"/>
      <c r="B165" s="119"/>
      <c r="C165" s="119"/>
      <c r="D165" s="119"/>
      <c r="E165" s="119"/>
      <c r="F165" s="119"/>
      <c r="G165" s="120"/>
      <c r="H165" s="119"/>
      <c r="I165" s="119"/>
      <c r="J165" s="119"/>
      <c r="K165" s="119"/>
      <c r="L165" s="119"/>
      <c r="M165" s="121"/>
      <c r="N165" s="121"/>
      <c r="O165" s="118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</row>
    <row r="166" spans="1:31" ht="14.25" customHeight="1">
      <c r="A166" s="119"/>
      <c r="B166" s="119"/>
      <c r="C166" s="119"/>
      <c r="D166" s="119"/>
      <c r="E166" s="119"/>
      <c r="F166" s="119"/>
      <c r="G166" s="120"/>
      <c r="H166" s="119"/>
      <c r="I166" s="119"/>
      <c r="J166" s="119"/>
      <c r="K166" s="119"/>
      <c r="L166" s="119"/>
      <c r="M166" s="121"/>
      <c r="N166" s="121"/>
      <c r="O166" s="118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</row>
    <row r="167" spans="1:31" ht="14.25" customHeight="1">
      <c r="A167" s="119"/>
      <c r="B167" s="119"/>
      <c r="C167" s="119"/>
      <c r="D167" s="119"/>
      <c r="E167" s="119"/>
      <c r="F167" s="119"/>
      <c r="G167" s="120"/>
      <c r="H167" s="119"/>
      <c r="I167" s="119"/>
      <c r="J167" s="119"/>
      <c r="K167" s="119"/>
      <c r="L167" s="119"/>
      <c r="M167" s="121"/>
      <c r="N167" s="121"/>
      <c r="O167" s="118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</row>
    <row r="168" spans="1:31" ht="14.25" customHeight="1">
      <c r="A168" s="119"/>
      <c r="B168" s="119"/>
      <c r="C168" s="119"/>
      <c r="D168" s="119"/>
      <c r="E168" s="119"/>
      <c r="F168" s="119"/>
      <c r="G168" s="120"/>
      <c r="H168" s="119"/>
      <c r="I168" s="119"/>
      <c r="J168" s="119"/>
      <c r="K168" s="119"/>
      <c r="L168" s="119"/>
      <c r="M168" s="121"/>
      <c r="N168" s="121"/>
      <c r="O168" s="118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</row>
    <row r="169" spans="1:31" ht="14.25" customHeight="1">
      <c r="A169" s="119"/>
      <c r="B169" s="119"/>
      <c r="C169" s="119"/>
      <c r="D169" s="119"/>
      <c r="E169" s="119"/>
      <c r="F169" s="119"/>
      <c r="G169" s="120"/>
      <c r="H169" s="119"/>
      <c r="I169" s="119"/>
      <c r="J169" s="119"/>
      <c r="K169" s="119"/>
      <c r="L169" s="119"/>
      <c r="M169" s="121"/>
      <c r="N169" s="121"/>
      <c r="O169" s="118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</row>
    <row r="170" spans="1:31" ht="14.25" customHeight="1">
      <c r="A170" s="119"/>
      <c r="B170" s="119"/>
      <c r="C170" s="119"/>
      <c r="D170" s="119"/>
      <c r="E170" s="119"/>
      <c r="F170" s="119"/>
      <c r="G170" s="120"/>
      <c r="H170" s="119"/>
      <c r="I170" s="119"/>
      <c r="J170" s="119"/>
      <c r="K170" s="119"/>
      <c r="L170" s="119"/>
      <c r="M170" s="121"/>
      <c r="N170" s="121"/>
      <c r="O170" s="118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</row>
    <row r="171" spans="1:31" ht="14.25" customHeight="1">
      <c r="A171" s="119"/>
      <c r="B171" s="119"/>
      <c r="C171" s="119"/>
      <c r="D171" s="119"/>
      <c r="E171" s="119"/>
      <c r="F171" s="119"/>
      <c r="G171" s="120"/>
      <c r="H171" s="119"/>
      <c r="I171" s="119"/>
      <c r="J171" s="119"/>
      <c r="K171" s="119"/>
      <c r="L171" s="119"/>
      <c r="M171" s="121"/>
      <c r="N171" s="121"/>
      <c r="O171" s="118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</row>
    <row r="172" spans="1:31" ht="14.25" customHeight="1">
      <c r="A172" s="119"/>
      <c r="B172" s="119"/>
      <c r="C172" s="119"/>
      <c r="D172" s="119"/>
      <c r="E172" s="119"/>
      <c r="F172" s="119"/>
      <c r="G172" s="120"/>
      <c r="H172" s="119"/>
      <c r="I172" s="119"/>
      <c r="J172" s="119"/>
      <c r="K172" s="119"/>
      <c r="L172" s="119"/>
      <c r="M172" s="121"/>
      <c r="N172" s="121"/>
      <c r="O172" s="118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</row>
    <row r="173" spans="1:31" ht="14.25" customHeight="1">
      <c r="A173" s="119"/>
      <c r="B173" s="119"/>
      <c r="C173" s="119"/>
      <c r="D173" s="119"/>
      <c r="E173" s="119"/>
      <c r="F173" s="119"/>
      <c r="G173" s="120"/>
      <c r="H173" s="119"/>
      <c r="I173" s="119"/>
      <c r="J173" s="119"/>
      <c r="K173" s="119"/>
      <c r="L173" s="119"/>
      <c r="M173" s="121"/>
      <c r="N173" s="121"/>
      <c r="O173" s="118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</row>
    <row r="174" spans="1:31" ht="14.25" customHeight="1">
      <c r="A174" s="119"/>
      <c r="B174" s="119"/>
      <c r="C174" s="119"/>
      <c r="D174" s="119"/>
      <c r="E174" s="119"/>
      <c r="F174" s="119"/>
      <c r="G174" s="120"/>
      <c r="H174" s="119"/>
      <c r="I174" s="119"/>
      <c r="J174" s="119"/>
      <c r="K174" s="119"/>
      <c r="L174" s="119"/>
      <c r="M174" s="121"/>
      <c r="N174" s="121"/>
      <c r="O174" s="118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</row>
    <row r="175" spans="1:31" ht="14.25" customHeight="1">
      <c r="A175" s="119"/>
      <c r="B175" s="119"/>
      <c r="C175" s="119"/>
      <c r="D175" s="119"/>
      <c r="E175" s="119"/>
      <c r="F175" s="119"/>
      <c r="G175" s="120"/>
      <c r="H175" s="119"/>
      <c r="I175" s="119"/>
      <c r="J175" s="119"/>
      <c r="K175" s="119"/>
      <c r="L175" s="119"/>
      <c r="M175" s="121"/>
      <c r="N175" s="121"/>
      <c r="O175" s="118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</row>
    <row r="176" spans="1:31" ht="14.25" customHeight="1">
      <c r="A176" s="119"/>
      <c r="B176" s="119"/>
      <c r="C176" s="119"/>
      <c r="D176" s="119"/>
      <c r="E176" s="119"/>
      <c r="F176" s="119"/>
      <c r="G176" s="120"/>
      <c r="H176" s="119"/>
      <c r="I176" s="119"/>
      <c r="J176" s="119"/>
      <c r="K176" s="119"/>
      <c r="L176" s="119"/>
      <c r="M176" s="121"/>
      <c r="N176" s="121"/>
      <c r="O176" s="118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</row>
    <row r="177" spans="1:31" ht="14.25" customHeight="1">
      <c r="A177" s="119"/>
      <c r="B177" s="119"/>
      <c r="C177" s="119"/>
      <c r="D177" s="119"/>
      <c r="E177" s="119"/>
      <c r="F177" s="119"/>
      <c r="G177" s="120"/>
      <c r="H177" s="119"/>
      <c r="I177" s="119"/>
      <c r="J177" s="119"/>
      <c r="K177" s="119"/>
      <c r="L177" s="119"/>
      <c r="M177" s="121"/>
      <c r="N177" s="121"/>
      <c r="O177" s="118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</row>
    <row r="178" spans="1:31" ht="14.25" customHeight="1">
      <c r="A178" s="119"/>
      <c r="B178" s="119"/>
      <c r="C178" s="119"/>
      <c r="D178" s="119"/>
      <c r="E178" s="119"/>
      <c r="F178" s="119"/>
      <c r="G178" s="120"/>
      <c r="H178" s="119"/>
      <c r="I178" s="119"/>
      <c r="J178" s="119"/>
      <c r="K178" s="119"/>
      <c r="L178" s="119"/>
      <c r="M178" s="121"/>
      <c r="N178" s="121"/>
      <c r="O178" s="118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</row>
    <row r="179" spans="1:31" ht="14.25" customHeight="1">
      <c r="A179" s="119"/>
      <c r="B179" s="119"/>
      <c r="C179" s="119"/>
      <c r="D179" s="119"/>
      <c r="E179" s="119"/>
      <c r="F179" s="119"/>
      <c r="G179" s="120"/>
      <c r="H179" s="119"/>
      <c r="I179" s="119"/>
      <c r="J179" s="119"/>
      <c r="K179" s="119"/>
      <c r="L179" s="119"/>
      <c r="M179" s="121"/>
      <c r="N179" s="121"/>
      <c r="O179" s="118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</row>
    <row r="180" spans="1:31" ht="14.25" customHeight="1">
      <c r="A180" s="119"/>
      <c r="B180" s="119"/>
      <c r="C180" s="119"/>
      <c r="D180" s="119"/>
      <c r="E180" s="119"/>
      <c r="F180" s="119"/>
      <c r="G180" s="120"/>
      <c r="H180" s="119"/>
      <c r="I180" s="119"/>
      <c r="J180" s="119"/>
      <c r="K180" s="119"/>
      <c r="L180" s="119"/>
      <c r="M180" s="121"/>
      <c r="N180" s="121"/>
      <c r="O180" s="118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</row>
    <row r="181" spans="1:31" ht="14.25" customHeight="1">
      <c r="A181" s="119"/>
      <c r="B181" s="119"/>
      <c r="C181" s="119"/>
      <c r="D181" s="119"/>
      <c r="E181" s="119"/>
      <c r="F181" s="119"/>
      <c r="G181" s="120"/>
      <c r="H181" s="119"/>
      <c r="I181" s="119"/>
      <c r="J181" s="119"/>
      <c r="K181" s="119"/>
      <c r="L181" s="119"/>
      <c r="M181" s="121"/>
      <c r="N181" s="121"/>
      <c r="O181" s="118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</row>
    <row r="182" spans="1:31" ht="14.25" customHeight="1">
      <c r="A182" s="119"/>
      <c r="B182" s="119"/>
      <c r="C182" s="119"/>
      <c r="D182" s="119"/>
      <c r="E182" s="119"/>
      <c r="F182" s="119"/>
      <c r="G182" s="120"/>
      <c r="H182" s="119"/>
      <c r="I182" s="119"/>
      <c r="J182" s="119"/>
      <c r="K182" s="119"/>
      <c r="L182" s="119"/>
      <c r="M182" s="121"/>
      <c r="N182" s="121"/>
      <c r="O182" s="118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</row>
    <row r="183" spans="1:31" ht="14.25" customHeight="1">
      <c r="A183" s="119"/>
      <c r="B183" s="119"/>
      <c r="C183" s="119"/>
      <c r="D183" s="119"/>
      <c r="E183" s="119"/>
      <c r="F183" s="119"/>
      <c r="G183" s="120"/>
      <c r="H183" s="119"/>
      <c r="I183" s="119"/>
      <c r="J183" s="119"/>
      <c r="K183" s="119"/>
      <c r="L183" s="119"/>
      <c r="M183" s="121"/>
      <c r="N183" s="121"/>
      <c r="O183" s="118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</row>
    <row r="184" spans="1:31" ht="14.25" customHeight="1">
      <c r="A184" s="119"/>
      <c r="B184" s="119"/>
      <c r="C184" s="119"/>
      <c r="D184" s="119"/>
      <c r="E184" s="119"/>
      <c r="F184" s="119"/>
      <c r="G184" s="120"/>
      <c r="H184" s="119"/>
      <c r="I184" s="119"/>
      <c r="J184" s="119"/>
      <c r="K184" s="119"/>
      <c r="L184" s="119"/>
      <c r="M184" s="121"/>
      <c r="N184" s="121"/>
      <c r="O184" s="118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</row>
    <row r="185" spans="1:31" ht="14.25" customHeight="1">
      <c r="A185" s="119"/>
      <c r="B185" s="119"/>
      <c r="C185" s="119"/>
      <c r="D185" s="119"/>
      <c r="E185" s="119"/>
      <c r="F185" s="119"/>
      <c r="G185" s="120"/>
      <c r="H185" s="119"/>
      <c r="I185" s="119"/>
      <c r="J185" s="119"/>
      <c r="K185" s="119"/>
      <c r="L185" s="119"/>
      <c r="M185" s="121"/>
      <c r="N185" s="121"/>
      <c r="O185" s="118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</row>
    <row r="186" spans="1:31" ht="14.25" customHeight="1">
      <c r="A186" s="119"/>
      <c r="B186" s="119"/>
      <c r="C186" s="119"/>
      <c r="D186" s="119"/>
      <c r="E186" s="119"/>
      <c r="F186" s="119"/>
      <c r="G186" s="120"/>
      <c r="H186" s="119"/>
      <c r="I186" s="119"/>
      <c r="J186" s="119"/>
      <c r="K186" s="119"/>
      <c r="L186" s="119"/>
      <c r="M186" s="121"/>
      <c r="N186" s="121"/>
      <c r="O186" s="118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</row>
    <row r="187" spans="1:31" ht="14.25" customHeight="1">
      <c r="A187" s="119"/>
      <c r="B187" s="119"/>
      <c r="C187" s="119"/>
      <c r="D187" s="119"/>
      <c r="E187" s="119"/>
      <c r="F187" s="119"/>
      <c r="G187" s="120"/>
      <c r="H187" s="119"/>
      <c r="I187" s="119"/>
      <c r="J187" s="119"/>
      <c r="K187" s="119"/>
      <c r="L187" s="119"/>
      <c r="M187" s="121"/>
      <c r="N187" s="121"/>
      <c r="O187" s="118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</row>
    <row r="188" spans="1:31" ht="14.25" customHeight="1">
      <c r="A188" s="119"/>
      <c r="B188" s="119"/>
      <c r="C188" s="119"/>
      <c r="D188" s="119"/>
      <c r="E188" s="119"/>
      <c r="F188" s="119"/>
      <c r="G188" s="120"/>
      <c r="H188" s="119"/>
      <c r="I188" s="119"/>
      <c r="J188" s="119"/>
      <c r="K188" s="119"/>
      <c r="L188" s="119"/>
      <c r="M188" s="121"/>
      <c r="N188" s="121"/>
      <c r="O188" s="118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</row>
    <row r="189" spans="1:31" ht="14.25" customHeight="1">
      <c r="A189" s="119"/>
      <c r="B189" s="119"/>
      <c r="C189" s="119"/>
      <c r="D189" s="119"/>
      <c r="E189" s="119"/>
      <c r="F189" s="119"/>
      <c r="G189" s="120"/>
      <c r="H189" s="119"/>
      <c r="I189" s="119"/>
      <c r="J189" s="119"/>
      <c r="K189" s="119"/>
      <c r="L189" s="119"/>
      <c r="M189" s="121"/>
      <c r="N189" s="121"/>
      <c r="O189" s="118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</row>
    <row r="190" spans="1:31" ht="14.25" customHeight="1">
      <c r="A190" s="119"/>
      <c r="B190" s="119"/>
      <c r="C190" s="119"/>
      <c r="D190" s="119"/>
      <c r="E190" s="119"/>
      <c r="F190" s="119"/>
      <c r="G190" s="120"/>
      <c r="H190" s="119"/>
      <c r="I190" s="119"/>
      <c r="J190" s="119"/>
      <c r="K190" s="119"/>
      <c r="L190" s="119"/>
      <c r="M190" s="121"/>
      <c r="N190" s="121"/>
      <c r="O190" s="118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</row>
    <row r="191" spans="1:31" ht="14.25" customHeight="1">
      <c r="A191" s="119"/>
      <c r="B191" s="119"/>
      <c r="C191" s="119"/>
      <c r="D191" s="119"/>
      <c r="E191" s="119"/>
      <c r="F191" s="119"/>
      <c r="G191" s="120"/>
      <c r="H191" s="119"/>
      <c r="I191" s="119"/>
      <c r="J191" s="119"/>
      <c r="K191" s="119"/>
      <c r="L191" s="119"/>
      <c r="M191" s="121"/>
      <c r="N191" s="121"/>
      <c r="O191" s="118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</row>
    <row r="192" spans="1:31" ht="14.25" customHeight="1">
      <c r="A192" s="119"/>
      <c r="B192" s="119"/>
      <c r="C192" s="119"/>
      <c r="D192" s="119"/>
      <c r="E192" s="119"/>
      <c r="F192" s="119"/>
      <c r="G192" s="120"/>
      <c r="H192" s="119"/>
      <c r="I192" s="119"/>
      <c r="J192" s="119"/>
      <c r="K192" s="119"/>
      <c r="L192" s="119"/>
      <c r="M192" s="121"/>
      <c r="N192" s="121"/>
      <c r="O192" s="118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</row>
    <row r="193" spans="1:31" ht="14.25" customHeight="1">
      <c r="A193" s="119"/>
      <c r="B193" s="119"/>
      <c r="C193" s="119"/>
      <c r="D193" s="119"/>
      <c r="E193" s="119"/>
      <c r="F193" s="119"/>
      <c r="G193" s="120"/>
      <c r="H193" s="119"/>
      <c r="I193" s="119"/>
      <c r="J193" s="119"/>
      <c r="K193" s="119"/>
      <c r="L193" s="119"/>
      <c r="M193" s="121"/>
      <c r="N193" s="121"/>
      <c r="O193" s="118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</row>
    <row r="194" spans="1:31" ht="14.25" customHeight="1">
      <c r="A194" s="119"/>
      <c r="B194" s="119"/>
      <c r="C194" s="119"/>
      <c r="D194" s="119"/>
      <c r="E194" s="119"/>
      <c r="F194" s="119"/>
      <c r="G194" s="120"/>
      <c r="H194" s="119"/>
      <c r="I194" s="119"/>
      <c r="J194" s="119"/>
      <c r="K194" s="119"/>
      <c r="L194" s="119"/>
      <c r="M194" s="121"/>
      <c r="N194" s="121"/>
      <c r="O194" s="118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</row>
    <row r="195" spans="1:31" ht="14.25" customHeight="1">
      <c r="A195" s="119"/>
      <c r="B195" s="119"/>
      <c r="C195" s="119"/>
      <c r="D195" s="119"/>
      <c r="E195" s="119"/>
      <c r="F195" s="119"/>
      <c r="G195" s="120"/>
      <c r="H195" s="119"/>
      <c r="I195" s="119"/>
      <c r="J195" s="119"/>
      <c r="K195" s="119"/>
      <c r="L195" s="119"/>
      <c r="M195" s="121"/>
      <c r="N195" s="121"/>
      <c r="O195" s="118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</row>
    <row r="196" spans="1:31" ht="14.25" customHeight="1">
      <c r="A196" s="119"/>
      <c r="B196" s="119"/>
      <c r="C196" s="119"/>
      <c r="D196" s="119"/>
      <c r="E196" s="119"/>
      <c r="F196" s="119"/>
      <c r="G196" s="120"/>
      <c r="H196" s="119"/>
      <c r="I196" s="119"/>
      <c r="J196" s="119"/>
      <c r="K196" s="119"/>
      <c r="L196" s="119"/>
      <c r="M196" s="121"/>
      <c r="N196" s="121"/>
      <c r="O196" s="118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</row>
    <row r="197" spans="1:31" ht="14.25" customHeight="1">
      <c r="A197" s="119"/>
      <c r="B197" s="119"/>
      <c r="C197" s="119"/>
      <c r="D197" s="119"/>
      <c r="E197" s="119"/>
      <c r="F197" s="119"/>
      <c r="G197" s="120"/>
      <c r="H197" s="119"/>
      <c r="I197" s="119"/>
      <c r="J197" s="119"/>
      <c r="K197" s="119"/>
      <c r="L197" s="119"/>
      <c r="M197" s="121"/>
      <c r="N197" s="121"/>
      <c r="O197" s="118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</row>
    <row r="198" spans="1:31" ht="14.25" customHeight="1">
      <c r="A198" s="119"/>
      <c r="B198" s="119"/>
      <c r="C198" s="119"/>
      <c r="D198" s="119"/>
      <c r="E198" s="119"/>
      <c r="F198" s="119"/>
      <c r="G198" s="120"/>
      <c r="H198" s="119"/>
      <c r="I198" s="119"/>
      <c r="J198" s="119"/>
      <c r="K198" s="119"/>
      <c r="L198" s="119"/>
      <c r="M198" s="121"/>
      <c r="N198" s="121"/>
      <c r="O198" s="118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</row>
    <row r="199" spans="1:31" ht="14.25" customHeight="1">
      <c r="A199" s="119"/>
      <c r="B199" s="119"/>
      <c r="C199" s="119"/>
      <c r="D199" s="119"/>
      <c r="E199" s="119"/>
      <c r="F199" s="119"/>
      <c r="G199" s="120"/>
      <c r="H199" s="119"/>
      <c r="I199" s="119"/>
      <c r="J199" s="119"/>
      <c r="K199" s="119"/>
      <c r="L199" s="119"/>
      <c r="M199" s="121"/>
      <c r="N199" s="121"/>
      <c r="O199" s="118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</row>
    <row r="200" spans="1:31" ht="14.25" customHeight="1">
      <c r="A200" s="119"/>
      <c r="B200" s="119"/>
      <c r="C200" s="119"/>
      <c r="D200" s="119"/>
      <c r="E200" s="119"/>
      <c r="F200" s="119"/>
      <c r="G200" s="120"/>
      <c r="H200" s="119"/>
      <c r="I200" s="119"/>
      <c r="J200" s="119"/>
      <c r="K200" s="119"/>
      <c r="L200" s="119"/>
      <c r="M200" s="121"/>
      <c r="N200" s="121"/>
      <c r="O200" s="118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</row>
    <row r="201" spans="1:31" ht="14.25" customHeight="1">
      <c r="A201" s="119"/>
      <c r="B201" s="119"/>
      <c r="C201" s="119"/>
      <c r="D201" s="119"/>
      <c r="E201" s="119"/>
      <c r="F201" s="119"/>
      <c r="G201" s="120"/>
      <c r="H201" s="119"/>
      <c r="I201" s="119"/>
      <c r="J201" s="119"/>
      <c r="K201" s="119"/>
      <c r="L201" s="119"/>
      <c r="M201" s="121"/>
      <c r="N201" s="121"/>
      <c r="O201" s="118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</row>
    <row r="202" spans="1:31" ht="14.25" customHeight="1">
      <c r="A202" s="119"/>
      <c r="B202" s="119"/>
      <c r="C202" s="119"/>
      <c r="D202" s="119"/>
      <c r="E202" s="119"/>
      <c r="F202" s="119"/>
      <c r="G202" s="120"/>
      <c r="H202" s="119"/>
      <c r="I202" s="119"/>
      <c r="J202" s="119"/>
      <c r="K202" s="119"/>
      <c r="L202" s="119"/>
      <c r="M202" s="121"/>
      <c r="N202" s="121"/>
      <c r="O202" s="118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</row>
    <row r="203" spans="1:31" ht="14.25" customHeight="1">
      <c r="A203" s="119"/>
      <c r="B203" s="119"/>
      <c r="C203" s="119"/>
      <c r="D203" s="119"/>
      <c r="E203" s="119"/>
      <c r="F203" s="119"/>
      <c r="G203" s="120"/>
      <c r="H203" s="119"/>
      <c r="I203" s="119"/>
      <c r="J203" s="119"/>
      <c r="K203" s="119"/>
      <c r="L203" s="119"/>
      <c r="M203" s="121"/>
      <c r="N203" s="121"/>
      <c r="O203" s="118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</row>
    <row r="204" spans="1:31" ht="14.25" customHeight="1">
      <c r="A204" s="119"/>
      <c r="B204" s="119"/>
      <c r="C204" s="119"/>
      <c r="D204" s="119"/>
      <c r="E204" s="119"/>
      <c r="F204" s="119"/>
      <c r="G204" s="120"/>
      <c r="H204" s="119"/>
      <c r="I204" s="119"/>
      <c r="J204" s="119"/>
      <c r="K204" s="119"/>
      <c r="L204" s="119"/>
      <c r="M204" s="121"/>
      <c r="N204" s="121"/>
      <c r="O204" s="118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</row>
    <row r="205" spans="1:31" ht="14.25" customHeight="1">
      <c r="A205" s="119"/>
      <c r="B205" s="119"/>
      <c r="C205" s="119"/>
      <c r="D205" s="119"/>
      <c r="E205" s="119"/>
      <c r="F205" s="119"/>
      <c r="G205" s="120"/>
      <c r="H205" s="119"/>
      <c r="I205" s="119"/>
      <c r="J205" s="119"/>
      <c r="K205" s="119"/>
      <c r="L205" s="119"/>
      <c r="M205" s="121"/>
      <c r="N205" s="121"/>
      <c r="O205" s="118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</row>
    <row r="206" spans="1:31" ht="14.25" customHeight="1">
      <c r="A206" s="119"/>
      <c r="B206" s="119"/>
      <c r="C206" s="119"/>
      <c r="D206" s="119"/>
      <c r="E206" s="119"/>
      <c r="F206" s="119"/>
      <c r="G206" s="120"/>
      <c r="H206" s="119"/>
      <c r="I206" s="119"/>
      <c r="J206" s="119"/>
      <c r="K206" s="119"/>
      <c r="L206" s="119"/>
      <c r="M206" s="121"/>
      <c r="N206" s="121"/>
      <c r="O206" s="118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</row>
    <row r="207" spans="1:31" ht="14.25" customHeight="1">
      <c r="A207" s="119"/>
      <c r="B207" s="119"/>
      <c r="C207" s="119"/>
      <c r="D207" s="119"/>
      <c r="E207" s="119"/>
      <c r="F207" s="119"/>
      <c r="G207" s="120"/>
      <c r="H207" s="119"/>
      <c r="I207" s="119"/>
      <c r="J207" s="119"/>
      <c r="K207" s="119"/>
      <c r="L207" s="119"/>
      <c r="M207" s="121"/>
      <c r="N207" s="121"/>
      <c r="O207" s="118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</row>
    <row r="208" spans="1:31" ht="14.25" customHeight="1">
      <c r="A208" s="119"/>
      <c r="B208" s="119"/>
      <c r="C208" s="119"/>
      <c r="D208" s="119"/>
      <c r="E208" s="119"/>
      <c r="F208" s="119"/>
      <c r="G208" s="120"/>
      <c r="H208" s="119"/>
      <c r="I208" s="119"/>
      <c r="J208" s="119"/>
      <c r="K208" s="119"/>
      <c r="L208" s="119"/>
      <c r="M208" s="121"/>
      <c r="N208" s="121"/>
      <c r="O208" s="118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</row>
    <row r="209" spans="1:31" ht="14.25" customHeight="1">
      <c r="A209" s="119"/>
      <c r="B209" s="119"/>
      <c r="C209" s="119"/>
      <c r="D209" s="119"/>
      <c r="E209" s="119"/>
      <c r="F209" s="119"/>
      <c r="G209" s="120"/>
      <c r="H209" s="119"/>
      <c r="I209" s="119"/>
      <c r="J209" s="119"/>
      <c r="K209" s="119"/>
      <c r="L209" s="119"/>
      <c r="M209" s="121"/>
      <c r="N209" s="121"/>
      <c r="O209" s="118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</row>
    <row r="210" spans="1:31" ht="14.25" customHeight="1">
      <c r="A210" s="119"/>
      <c r="B210" s="119"/>
      <c r="C210" s="119"/>
      <c r="D210" s="119"/>
      <c r="E210" s="119"/>
      <c r="F210" s="119"/>
      <c r="G210" s="120"/>
      <c r="H210" s="119"/>
      <c r="I210" s="119"/>
      <c r="J210" s="119"/>
      <c r="K210" s="119"/>
      <c r="L210" s="119"/>
      <c r="M210" s="121"/>
      <c r="N210" s="121"/>
      <c r="O210" s="118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</row>
    <row r="211" spans="1:31" ht="14.25" customHeight="1">
      <c r="A211" s="119"/>
      <c r="B211" s="119"/>
      <c r="C211" s="119"/>
      <c r="D211" s="119"/>
      <c r="E211" s="119"/>
      <c r="F211" s="119"/>
      <c r="G211" s="120"/>
      <c r="H211" s="119"/>
      <c r="I211" s="119"/>
      <c r="J211" s="119"/>
      <c r="K211" s="119"/>
      <c r="L211" s="119"/>
      <c r="M211" s="121"/>
      <c r="N211" s="121"/>
      <c r="O211" s="118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</row>
    <row r="212" spans="1:31" ht="14.25" customHeight="1">
      <c r="A212" s="119"/>
      <c r="B212" s="119"/>
      <c r="C212" s="119"/>
      <c r="D212" s="119"/>
      <c r="E212" s="119"/>
      <c r="F212" s="119"/>
      <c r="G212" s="120"/>
      <c r="H212" s="119"/>
      <c r="I212" s="119"/>
      <c r="J212" s="119"/>
      <c r="K212" s="119"/>
      <c r="L212" s="119"/>
      <c r="M212" s="121"/>
      <c r="N212" s="121"/>
      <c r="O212" s="118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</row>
    <row r="213" spans="1:31" ht="14.25" customHeight="1">
      <c r="A213" s="119"/>
      <c r="B213" s="119"/>
      <c r="C213" s="119"/>
      <c r="D213" s="119"/>
      <c r="E213" s="119"/>
      <c r="F213" s="119"/>
      <c r="G213" s="120"/>
      <c r="H213" s="119"/>
      <c r="I213" s="119"/>
      <c r="J213" s="119"/>
      <c r="K213" s="119"/>
      <c r="L213" s="119"/>
      <c r="M213" s="121"/>
      <c r="N213" s="121"/>
      <c r="O213" s="118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</row>
    <row r="214" spans="1:31" ht="14.25" customHeight="1">
      <c r="A214" s="119"/>
      <c r="B214" s="119"/>
      <c r="C214" s="119"/>
      <c r="D214" s="119"/>
      <c r="E214" s="119"/>
      <c r="F214" s="119"/>
      <c r="G214" s="120"/>
      <c r="H214" s="119"/>
      <c r="I214" s="119"/>
      <c r="J214" s="119"/>
      <c r="K214" s="119"/>
      <c r="L214" s="119"/>
      <c r="M214" s="121"/>
      <c r="N214" s="121"/>
      <c r="O214" s="118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</row>
    <row r="215" spans="1:31" ht="14.25" customHeight="1">
      <c r="A215" s="119"/>
      <c r="B215" s="119"/>
      <c r="C215" s="119"/>
      <c r="D215" s="119"/>
      <c r="E215" s="119"/>
      <c r="F215" s="119"/>
      <c r="G215" s="120"/>
      <c r="H215" s="119"/>
      <c r="I215" s="119"/>
      <c r="J215" s="119"/>
      <c r="K215" s="119"/>
      <c r="L215" s="119"/>
      <c r="M215" s="121"/>
      <c r="N215" s="121"/>
      <c r="O215" s="118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</row>
    <row r="216" spans="1:31" ht="14.25" customHeight="1">
      <c r="A216" s="119"/>
      <c r="B216" s="119"/>
      <c r="C216" s="119"/>
      <c r="D216" s="119"/>
      <c r="E216" s="119"/>
      <c r="F216" s="119"/>
      <c r="G216" s="120"/>
      <c r="H216" s="119"/>
      <c r="I216" s="119"/>
      <c r="J216" s="119"/>
      <c r="K216" s="119"/>
      <c r="L216" s="119"/>
      <c r="M216" s="121"/>
      <c r="N216" s="121"/>
      <c r="O216" s="118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</row>
    <row r="217" spans="1:31" ht="14.25" customHeight="1">
      <c r="A217" s="119"/>
      <c r="B217" s="119"/>
      <c r="C217" s="119"/>
      <c r="D217" s="119"/>
      <c r="E217" s="119"/>
      <c r="F217" s="119"/>
      <c r="G217" s="120"/>
      <c r="H217" s="119"/>
      <c r="I217" s="119"/>
      <c r="J217" s="119"/>
      <c r="K217" s="119"/>
      <c r="L217" s="119"/>
      <c r="M217" s="121"/>
      <c r="N217" s="121"/>
      <c r="O217" s="118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</row>
    <row r="218" spans="1:31" ht="14.25" customHeight="1">
      <c r="A218" s="119"/>
      <c r="B218" s="119"/>
      <c r="C218" s="119"/>
      <c r="D218" s="119"/>
      <c r="E218" s="119"/>
      <c r="F218" s="119"/>
      <c r="G218" s="120"/>
      <c r="H218" s="119"/>
      <c r="I218" s="119"/>
      <c r="J218" s="119"/>
      <c r="K218" s="119"/>
      <c r="L218" s="119"/>
      <c r="M218" s="121"/>
      <c r="N218" s="121"/>
      <c r="O218" s="118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</row>
    <row r="219" spans="1:31" ht="14.25" customHeight="1">
      <c r="A219" s="119"/>
      <c r="B219" s="119"/>
      <c r="C219" s="119"/>
      <c r="D219" s="119"/>
      <c r="E219" s="119"/>
      <c r="F219" s="119"/>
      <c r="G219" s="120"/>
      <c r="H219" s="119"/>
      <c r="I219" s="119"/>
      <c r="J219" s="119"/>
      <c r="K219" s="119"/>
      <c r="L219" s="119"/>
      <c r="M219" s="121"/>
      <c r="N219" s="121"/>
      <c r="O219" s="118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</row>
    <row r="220" spans="1:31" ht="14.25" customHeight="1">
      <c r="A220" s="119"/>
      <c r="B220" s="119"/>
      <c r="C220" s="119"/>
      <c r="D220" s="119"/>
      <c r="E220" s="119"/>
      <c r="F220" s="119"/>
      <c r="G220" s="120"/>
      <c r="H220" s="119"/>
      <c r="I220" s="119"/>
      <c r="J220" s="119"/>
      <c r="K220" s="119"/>
      <c r="L220" s="119"/>
      <c r="M220" s="121"/>
      <c r="N220" s="121"/>
      <c r="O220" s="118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</row>
    <row r="221" spans="1:31" ht="14.25" customHeight="1">
      <c r="A221" s="119"/>
      <c r="B221" s="119"/>
      <c r="C221" s="119"/>
      <c r="D221" s="119"/>
      <c r="E221" s="119"/>
      <c r="F221" s="119"/>
      <c r="G221" s="120"/>
      <c r="H221" s="119"/>
      <c r="I221" s="119"/>
      <c r="J221" s="119"/>
      <c r="K221" s="119"/>
      <c r="L221" s="119"/>
      <c r="M221" s="121"/>
      <c r="N221" s="121"/>
      <c r="O221" s="118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</row>
    <row r="222" spans="1:31" ht="14.25" customHeight="1">
      <c r="A222" s="119"/>
      <c r="B222" s="119"/>
      <c r="C222" s="119"/>
      <c r="D222" s="119"/>
      <c r="E222" s="119"/>
      <c r="F222" s="119"/>
      <c r="G222" s="120"/>
      <c r="H222" s="119"/>
      <c r="I222" s="119"/>
      <c r="J222" s="119"/>
      <c r="K222" s="119"/>
      <c r="L222" s="119"/>
      <c r="M222" s="121"/>
      <c r="N222" s="121"/>
      <c r="O222" s="118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</row>
    <row r="223" spans="1:31" ht="14.25" customHeight="1">
      <c r="A223" s="119"/>
      <c r="B223" s="119"/>
      <c r="C223" s="119"/>
      <c r="D223" s="119"/>
      <c r="E223" s="119"/>
      <c r="F223" s="119"/>
      <c r="G223" s="120"/>
      <c r="H223" s="119"/>
      <c r="I223" s="119"/>
      <c r="J223" s="119"/>
      <c r="K223" s="119"/>
      <c r="L223" s="119"/>
      <c r="M223" s="121"/>
      <c r="N223" s="121"/>
      <c r="O223" s="118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</row>
    <row r="224" spans="1:31" ht="14.25" customHeight="1">
      <c r="A224" s="119"/>
      <c r="B224" s="119"/>
      <c r="C224" s="119"/>
      <c r="D224" s="119"/>
      <c r="E224" s="119"/>
      <c r="F224" s="119"/>
      <c r="G224" s="120"/>
      <c r="H224" s="119"/>
      <c r="I224" s="119"/>
      <c r="J224" s="119"/>
      <c r="K224" s="119"/>
      <c r="L224" s="119"/>
      <c r="M224" s="121"/>
      <c r="N224" s="121"/>
      <c r="O224" s="118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</row>
    <row r="225" spans="1:31" ht="14.25" customHeight="1">
      <c r="A225" s="119"/>
      <c r="B225" s="119"/>
      <c r="C225" s="119"/>
      <c r="D225" s="119"/>
      <c r="E225" s="119"/>
      <c r="F225" s="119"/>
      <c r="G225" s="120"/>
      <c r="H225" s="119"/>
      <c r="I225" s="119"/>
      <c r="J225" s="119"/>
      <c r="K225" s="119"/>
      <c r="L225" s="119"/>
      <c r="M225" s="121"/>
      <c r="N225" s="121"/>
      <c r="O225" s="118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</row>
    <row r="226" spans="1:31" ht="14.25" customHeight="1">
      <c r="A226" s="119"/>
      <c r="B226" s="119"/>
      <c r="C226" s="119"/>
      <c r="D226" s="119"/>
      <c r="E226" s="119"/>
      <c r="F226" s="119"/>
      <c r="G226" s="120"/>
      <c r="H226" s="119"/>
      <c r="I226" s="119"/>
      <c r="J226" s="119"/>
      <c r="K226" s="119"/>
      <c r="L226" s="119"/>
      <c r="M226" s="121"/>
      <c r="N226" s="121"/>
      <c r="O226" s="118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</row>
    <row r="227" spans="1:31" ht="14.25" customHeight="1">
      <c r="A227" s="119"/>
      <c r="B227" s="119"/>
      <c r="C227" s="119"/>
      <c r="D227" s="119"/>
      <c r="E227" s="119"/>
      <c r="F227" s="119"/>
      <c r="G227" s="120"/>
      <c r="H227" s="119"/>
      <c r="I227" s="119"/>
      <c r="J227" s="119"/>
      <c r="K227" s="119"/>
      <c r="L227" s="119"/>
      <c r="M227" s="121"/>
      <c r="N227" s="121"/>
      <c r="O227" s="118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</row>
    <row r="228" spans="1:31" ht="14.25" customHeight="1">
      <c r="A228" s="119"/>
      <c r="B228" s="119"/>
      <c r="C228" s="119"/>
      <c r="D228" s="119"/>
      <c r="E228" s="119"/>
      <c r="F228" s="119"/>
      <c r="G228" s="120"/>
      <c r="H228" s="119"/>
      <c r="I228" s="119"/>
      <c r="J228" s="119"/>
      <c r="K228" s="119"/>
      <c r="L228" s="119"/>
      <c r="M228" s="121"/>
      <c r="N228" s="121"/>
      <c r="O228" s="118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</row>
    <row r="229" spans="1:31" ht="14.25" customHeight="1">
      <c r="A229" s="119"/>
      <c r="B229" s="119"/>
      <c r="C229" s="119"/>
      <c r="D229" s="119"/>
      <c r="E229" s="119"/>
      <c r="F229" s="119"/>
      <c r="G229" s="120"/>
      <c r="H229" s="119"/>
      <c r="I229" s="119"/>
      <c r="J229" s="119"/>
      <c r="K229" s="119"/>
      <c r="L229" s="119"/>
      <c r="M229" s="121"/>
      <c r="N229" s="121"/>
      <c r="O229" s="118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</row>
    <row r="230" spans="1:31" ht="14.25" customHeight="1">
      <c r="A230" s="119"/>
      <c r="B230" s="119"/>
      <c r="C230" s="119"/>
      <c r="D230" s="119"/>
      <c r="E230" s="119"/>
      <c r="F230" s="119"/>
      <c r="G230" s="120"/>
      <c r="H230" s="119"/>
      <c r="I230" s="119"/>
      <c r="J230" s="119"/>
      <c r="K230" s="119"/>
      <c r="L230" s="119"/>
      <c r="M230" s="121"/>
      <c r="N230" s="121"/>
      <c r="O230" s="118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</row>
    <row r="231" spans="1:31" ht="14.25" customHeight="1">
      <c r="A231" s="119"/>
      <c r="B231" s="119"/>
      <c r="C231" s="119"/>
      <c r="D231" s="119"/>
      <c r="E231" s="119"/>
      <c r="F231" s="119"/>
      <c r="G231" s="120"/>
      <c r="H231" s="119"/>
      <c r="I231" s="119"/>
      <c r="J231" s="119"/>
      <c r="K231" s="119"/>
      <c r="L231" s="119"/>
      <c r="M231" s="121"/>
      <c r="N231" s="121"/>
      <c r="O231" s="118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</row>
    <row r="232" spans="1:31" ht="14.25" customHeight="1">
      <c r="A232" s="119"/>
      <c r="B232" s="119"/>
      <c r="C232" s="119"/>
      <c r="D232" s="119"/>
      <c r="E232" s="119"/>
      <c r="F232" s="119"/>
      <c r="G232" s="120"/>
      <c r="H232" s="119"/>
      <c r="I232" s="119"/>
      <c r="J232" s="119"/>
      <c r="K232" s="119"/>
      <c r="L232" s="119"/>
      <c r="M232" s="121"/>
      <c r="N232" s="121"/>
      <c r="O232" s="118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</row>
    <row r="233" spans="1:31" ht="14.25" customHeight="1">
      <c r="A233" s="119"/>
      <c r="B233" s="119"/>
      <c r="C233" s="119"/>
      <c r="D233" s="119"/>
      <c r="E233" s="119"/>
      <c r="F233" s="119"/>
      <c r="G233" s="120"/>
      <c r="H233" s="119"/>
      <c r="I233" s="119"/>
      <c r="J233" s="119"/>
      <c r="K233" s="119"/>
      <c r="L233" s="119"/>
      <c r="M233" s="121"/>
      <c r="N233" s="121"/>
      <c r="O233" s="118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</row>
    <row r="234" spans="1:31" ht="14.25" customHeight="1">
      <c r="A234" s="119"/>
      <c r="B234" s="119"/>
      <c r="C234" s="119"/>
      <c r="D234" s="119"/>
      <c r="E234" s="119"/>
      <c r="F234" s="119"/>
      <c r="G234" s="120"/>
      <c r="H234" s="119"/>
      <c r="I234" s="119"/>
      <c r="J234" s="119"/>
      <c r="K234" s="119"/>
      <c r="L234" s="119"/>
      <c r="M234" s="121"/>
      <c r="N234" s="121"/>
      <c r="O234" s="118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</row>
    <row r="235" spans="1:31" ht="14.25" customHeight="1">
      <c r="A235" s="119"/>
      <c r="B235" s="119"/>
      <c r="C235" s="119"/>
      <c r="D235" s="119"/>
      <c r="E235" s="119"/>
      <c r="F235" s="119"/>
      <c r="G235" s="120"/>
      <c r="H235" s="119"/>
      <c r="I235" s="119"/>
      <c r="J235" s="119"/>
      <c r="K235" s="119"/>
      <c r="L235" s="119"/>
      <c r="M235" s="121"/>
      <c r="N235" s="121"/>
      <c r="O235" s="118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</row>
    <row r="236" spans="1:31" ht="14.25" customHeight="1">
      <c r="A236" s="119"/>
      <c r="B236" s="119"/>
      <c r="C236" s="119"/>
      <c r="D236" s="119"/>
      <c r="E236" s="119"/>
      <c r="F236" s="119"/>
      <c r="G236" s="120"/>
      <c r="H236" s="119"/>
      <c r="I236" s="119"/>
      <c r="J236" s="119"/>
      <c r="K236" s="119"/>
      <c r="L236" s="119"/>
      <c r="M236" s="121"/>
      <c r="N236" s="121"/>
      <c r="O236" s="118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</row>
    <row r="237" spans="1:31" ht="14.25" customHeight="1">
      <c r="A237" s="119"/>
      <c r="B237" s="119"/>
      <c r="C237" s="119"/>
      <c r="D237" s="119"/>
      <c r="E237" s="119"/>
      <c r="F237" s="119"/>
      <c r="G237" s="120"/>
      <c r="H237" s="119"/>
      <c r="I237" s="119"/>
      <c r="J237" s="119"/>
      <c r="K237" s="119"/>
      <c r="L237" s="119"/>
      <c r="M237" s="121"/>
      <c r="N237" s="121"/>
      <c r="O237" s="118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</row>
    <row r="238" spans="1:31" ht="14.25" customHeight="1">
      <c r="A238" s="119"/>
      <c r="B238" s="119"/>
      <c r="C238" s="119"/>
      <c r="D238" s="119"/>
      <c r="E238" s="119"/>
      <c r="F238" s="119"/>
      <c r="G238" s="120"/>
      <c r="H238" s="119"/>
      <c r="I238" s="119"/>
      <c r="J238" s="119"/>
      <c r="K238" s="119"/>
      <c r="L238" s="119"/>
      <c r="M238" s="121"/>
      <c r="N238" s="121"/>
      <c r="O238" s="118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</row>
    <row r="239" spans="1:31" ht="14.25" customHeight="1">
      <c r="A239" s="119"/>
      <c r="B239" s="119"/>
      <c r="C239" s="119"/>
      <c r="D239" s="119"/>
      <c r="E239" s="119"/>
      <c r="F239" s="119"/>
      <c r="G239" s="120"/>
      <c r="H239" s="119"/>
      <c r="I239" s="119"/>
      <c r="J239" s="119"/>
      <c r="K239" s="119"/>
      <c r="L239" s="119"/>
      <c r="M239" s="121"/>
      <c r="N239" s="121"/>
      <c r="O239" s="118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</row>
    <row r="240" spans="1:31" ht="14.25" customHeight="1">
      <c r="A240" s="119"/>
      <c r="B240" s="119"/>
      <c r="C240" s="119"/>
      <c r="D240" s="119"/>
      <c r="E240" s="119"/>
      <c r="F240" s="119"/>
      <c r="G240" s="120"/>
      <c r="H240" s="119"/>
      <c r="I240" s="119"/>
      <c r="J240" s="119"/>
      <c r="K240" s="119"/>
      <c r="L240" s="119"/>
      <c r="M240" s="121"/>
      <c r="N240" s="121"/>
      <c r="O240" s="118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</row>
    <row r="241" spans="1:31" ht="14.25" customHeight="1">
      <c r="A241" s="119"/>
      <c r="B241" s="119"/>
      <c r="C241" s="119"/>
      <c r="D241" s="119"/>
      <c r="E241" s="119"/>
      <c r="F241" s="119"/>
      <c r="G241" s="120"/>
      <c r="H241" s="119"/>
      <c r="I241" s="119"/>
      <c r="J241" s="119"/>
      <c r="K241" s="119"/>
      <c r="L241" s="119"/>
      <c r="M241" s="121"/>
      <c r="N241" s="121"/>
      <c r="O241" s="118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</row>
    <row r="242" spans="1:31" ht="15.75" customHeight="1"/>
    <row r="243" spans="1:31" ht="15.75" customHeight="1"/>
    <row r="244" spans="1:31" ht="15.75" customHeight="1"/>
    <row r="245" spans="1:31" ht="15.75" customHeight="1"/>
    <row r="246" spans="1:31" ht="15.75" customHeight="1"/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</sheetData>
  <mergeCells count="4">
    <mergeCell ref="A1:O1"/>
    <mergeCell ref="P1:S1"/>
    <mergeCell ref="A2:O2"/>
    <mergeCell ref="A3:O3"/>
  </mergeCells>
  <hyperlinks>
    <hyperlink ref="N5" r:id="rId1" xr:uid="{31E2BAAB-BE57-45FB-8D85-BEB7EE6A64A0}"/>
    <hyperlink ref="N6" r:id="rId2" xr:uid="{FD47F057-BCBE-4DDA-A6F6-5BA1334401B6}"/>
    <hyperlink ref="N8" r:id="rId3" xr:uid="{B80BCFBD-8A6D-4562-86AE-F5162030505E}"/>
    <hyperlink ref="N9" r:id="rId4" xr:uid="{0C94C650-0387-4CFA-BF55-7DD67917F7AE}"/>
    <hyperlink ref="N10" r:id="rId5" xr:uid="{8973A987-ABAA-4E32-B892-73A684157F81}"/>
  </hyperlinks>
  <pageMargins left="0.7" right="0.7" top="0.75" bottom="0.75" header="0" footer="0"/>
  <pageSetup paperSize="5" orientation="landscape"/>
  <drawing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1000000}">
          <x14:formula1>
            <xm:f>Criterios!$A$14:$A$26</xm:f>
          </x14:formula1>
          <xm:sqref>O5:O16</xm:sqref>
        </x14:dataValidation>
        <x14:dataValidation type="list" allowBlank="1" showErrorMessage="1" xr:uid="{FD83A3F9-A37F-43D4-97B4-44C457409E06}">
          <x14:formula1>
            <xm:f>Criterios!$A$2:$A$11</xm:f>
          </x14:formula1>
          <xm:sqref>B5:B16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S908"/>
  <sheetViews>
    <sheetView workbookViewId="0">
      <pane ySplit="5" topLeftCell="A8" activePane="bottomLeft" state="frozen"/>
      <selection pane="bottomLeft" activeCell="D7" sqref="D7"/>
    </sheetView>
  </sheetViews>
  <sheetFormatPr defaultColWidth="14.42578125" defaultRowHeight="15" customHeight="1"/>
  <cols>
    <col min="1" max="1" width="10.5703125" style="47" customWidth="1"/>
    <col min="2" max="2" width="41.7109375" style="47" bestFit="1" customWidth="1"/>
    <col min="3" max="3" width="30.28515625" style="47" customWidth="1"/>
    <col min="4" max="4" width="34" style="47" customWidth="1"/>
    <col min="5" max="5" width="34.7109375" style="47" customWidth="1"/>
    <col min="6" max="6" width="60" style="47" customWidth="1"/>
    <col min="7" max="7" width="22.42578125" style="47" customWidth="1"/>
    <col min="8" max="8" width="25.5703125" style="47" customWidth="1"/>
    <col min="9" max="9" width="42.5703125" style="47" customWidth="1"/>
    <col min="10" max="15" width="32.7109375" style="47" customWidth="1"/>
    <col min="16" max="16" width="56.85546875" style="47" customWidth="1"/>
    <col min="17" max="31" width="32.7109375" style="47" customWidth="1"/>
    <col min="32" max="16384" width="14.42578125" style="47"/>
  </cols>
  <sheetData>
    <row r="1" spans="1:45" ht="40.5" customHeight="1">
      <c r="A1" s="482" t="s">
        <v>0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</row>
    <row r="2" spans="1:45" ht="60" customHeight="1">
      <c r="A2" s="483" t="s">
        <v>211</v>
      </c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" t="s">
        <v>210</v>
      </c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45" ht="21.75" customHeight="1"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</row>
    <row r="4" spans="1:45" ht="21.75" customHeight="1">
      <c r="A4" s="511" t="s">
        <v>550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</row>
    <row r="5" spans="1:45" s="79" customFormat="1" ht="73.5" customHeight="1">
      <c r="A5" s="98" t="s">
        <v>3</v>
      </c>
      <c r="B5" s="98" t="s">
        <v>4</v>
      </c>
      <c r="C5" s="98" t="s">
        <v>5</v>
      </c>
      <c r="D5" s="98" t="s">
        <v>6</v>
      </c>
      <c r="E5" s="98" t="s">
        <v>7</v>
      </c>
      <c r="F5" s="135" t="s">
        <v>8</v>
      </c>
      <c r="G5" s="99" t="s">
        <v>551</v>
      </c>
      <c r="H5" s="98" t="s">
        <v>552</v>
      </c>
      <c r="I5" s="98" t="s">
        <v>553</v>
      </c>
      <c r="J5" s="100" t="s">
        <v>12</v>
      </c>
      <c r="K5" s="100" t="s">
        <v>13</v>
      </c>
      <c r="L5" s="100" t="s">
        <v>14</v>
      </c>
      <c r="M5" s="100" t="s">
        <v>15</v>
      </c>
      <c r="N5" s="100" t="s">
        <v>213</v>
      </c>
      <c r="O5" s="159" t="s">
        <v>17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</row>
    <row r="6" spans="1:45" s="65" customFormat="1" ht="121.5">
      <c r="A6" s="256">
        <v>1</v>
      </c>
      <c r="B6" s="256" t="s">
        <v>215</v>
      </c>
      <c r="C6" s="256" t="s">
        <v>554</v>
      </c>
      <c r="D6" s="256" t="s">
        <v>555</v>
      </c>
      <c r="E6" s="256" t="s">
        <v>556</v>
      </c>
      <c r="F6" s="95" t="s">
        <v>557</v>
      </c>
      <c r="G6" s="259">
        <v>23937925</v>
      </c>
      <c r="H6" s="257">
        <v>44925</v>
      </c>
      <c r="I6" s="257">
        <v>46234</v>
      </c>
      <c r="J6" s="270">
        <v>0.69540000000000002</v>
      </c>
      <c r="K6" s="258">
        <v>16646140</v>
      </c>
      <c r="L6" s="258">
        <v>7291785</v>
      </c>
      <c r="M6" s="256" t="s">
        <v>558</v>
      </c>
      <c r="N6" s="271" t="s">
        <v>559</v>
      </c>
      <c r="O6" s="256" t="s">
        <v>560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</row>
    <row r="7" spans="1:45" s="65" customFormat="1" ht="91.5">
      <c r="A7" s="256">
        <v>2</v>
      </c>
      <c r="B7" s="256" t="s">
        <v>18</v>
      </c>
      <c r="C7" s="256" t="s">
        <v>561</v>
      </c>
      <c r="D7" s="256" t="s">
        <v>562</v>
      </c>
      <c r="E7" s="256" t="s">
        <v>563</v>
      </c>
      <c r="F7" s="95" t="s">
        <v>564</v>
      </c>
      <c r="G7" s="259">
        <v>149340117</v>
      </c>
      <c r="H7" s="257">
        <v>44896</v>
      </c>
      <c r="I7" s="257">
        <v>46234</v>
      </c>
      <c r="J7" s="270" t="s">
        <v>565</v>
      </c>
      <c r="K7" s="258">
        <v>85559718</v>
      </c>
      <c r="L7" s="258">
        <v>63780399</v>
      </c>
      <c r="M7" s="256" t="s">
        <v>566</v>
      </c>
      <c r="N7" s="271" t="s">
        <v>567</v>
      </c>
      <c r="O7" s="256" t="s">
        <v>171</v>
      </c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</row>
    <row r="8" spans="1:45" s="65" customFormat="1" ht="189.75" customHeight="1">
      <c r="A8" s="256">
        <v>3</v>
      </c>
      <c r="B8" s="256" t="s">
        <v>137</v>
      </c>
      <c r="C8" s="256" t="s">
        <v>568</v>
      </c>
      <c r="D8" s="256" t="s">
        <v>569</v>
      </c>
      <c r="E8" s="256" t="s">
        <v>570</v>
      </c>
      <c r="F8" s="95" t="s">
        <v>571</v>
      </c>
      <c r="G8" s="259">
        <v>76505747.599999994</v>
      </c>
      <c r="H8" s="257">
        <v>44911</v>
      </c>
      <c r="I8" s="257">
        <v>46234</v>
      </c>
      <c r="J8" s="270">
        <v>0.5514</v>
      </c>
      <c r="K8" s="258">
        <v>42182677.600000001</v>
      </c>
      <c r="L8" s="258">
        <v>34323070</v>
      </c>
      <c r="M8" s="256" t="s">
        <v>572</v>
      </c>
      <c r="N8" s="271" t="s">
        <v>559</v>
      </c>
      <c r="O8" s="256" t="s">
        <v>560</v>
      </c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</row>
    <row r="9" spans="1:45" s="65" customFormat="1" ht="129">
      <c r="A9" s="256">
        <v>4</v>
      </c>
      <c r="B9" s="256" t="s">
        <v>123</v>
      </c>
      <c r="C9" s="256" t="s">
        <v>573</v>
      </c>
      <c r="D9" s="256" t="s">
        <v>574</v>
      </c>
      <c r="E9" s="256" t="s">
        <v>575</v>
      </c>
      <c r="F9" s="95" t="s">
        <v>576</v>
      </c>
      <c r="G9" s="259">
        <v>64354657.659999996</v>
      </c>
      <c r="H9" s="257">
        <v>44911</v>
      </c>
      <c r="I9" s="257">
        <v>46234</v>
      </c>
      <c r="J9" s="270">
        <v>0.67689999999999995</v>
      </c>
      <c r="K9" s="258">
        <v>43562005.659999996</v>
      </c>
      <c r="L9" s="258">
        <v>20792652</v>
      </c>
      <c r="M9" s="256" t="s">
        <v>577</v>
      </c>
      <c r="N9" s="271" t="s">
        <v>559</v>
      </c>
      <c r="O9" s="256" t="s">
        <v>560</v>
      </c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</row>
    <row r="10" spans="1:45" ht="146.25">
      <c r="A10" s="114">
        <v>5</v>
      </c>
      <c r="B10" s="108" t="s">
        <v>215</v>
      </c>
      <c r="C10" s="126" t="s">
        <v>578</v>
      </c>
      <c r="D10" s="162" t="s">
        <v>579</v>
      </c>
      <c r="E10" s="162" t="s">
        <v>579</v>
      </c>
      <c r="F10" s="95" t="s">
        <v>580</v>
      </c>
      <c r="G10" s="162" t="s">
        <v>579</v>
      </c>
      <c r="H10" s="162" t="s">
        <v>579</v>
      </c>
      <c r="I10" s="162" t="s">
        <v>579</v>
      </c>
      <c r="J10" s="277">
        <v>0</v>
      </c>
      <c r="K10" s="278">
        <v>0</v>
      </c>
      <c r="L10" s="162" t="s">
        <v>579</v>
      </c>
      <c r="M10" s="162" t="s">
        <v>579</v>
      </c>
      <c r="N10" s="256" t="s">
        <v>581</v>
      </c>
      <c r="O10" s="124" t="s">
        <v>376</v>
      </c>
      <c r="P10" s="85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</row>
    <row r="11" spans="1:45" ht="91.5">
      <c r="A11" s="108">
        <v>6</v>
      </c>
      <c r="B11" s="108" t="s">
        <v>215</v>
      </c>
      <c r="C11" s="182" t="s">
        <v>582</v>
      </c>
      <c r="D11" s="162" t="s">
        <v>579</v>
      </c>
      <c r="E11" s="162" t="s">
        <v>579</v>
      </c>
      <c r="F11" s="183" t="s">
        <v>583</v>
      </c>
      <c r="G11" s="162" t="s">
        <v>579</v>
      </c>
      <c r="H11" s="162" t="s">
        <v>579</v>
      </c>
      <c r="I11" s="162" t="s">
        <v>579</v>
      </c>
      <c r="J11" s="277">
        <v>0</v>
      </c>
      <c r="K11" s="278">
        <v>0</v>
      </c>
      <c r="L11" s="162" t="s">
        <v>579</v>
      </c>
      <c r="M11" s="162" t="s">
        <v>579</v>
      </c>
      <c r="N11" s="87" t="s">
        <v>584</v>
      </c>
      <c r="O11" s="124" t="s">
        <v>380</v>
      </c>
      <c r="P11" s="85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45">
      <c r="A12" s="114"/>
      <c r="B12" s="108"/>
      <c r="C12" s="126"/>
      <c r="D12" s="163"/>
      <c r="E12" s="126"/>
      <c r="F12" s="165"/>
      <c r="G12" s="126"/>
      <c r="H12" s="129"/>
      <c r="I12" s="127"/>
      <c r="J12" s="108"/>
      <c r="K12" s="125"/>
      <c r="L12" s="108"/>
      <c r="M12" s="108"/>
      <c r="N12" s="128"/>
      <c r="O12" s="124"/>
      <c r="P12" s="85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</row>
    <row r="13" spans="1:45">
      <c r="A13" s="108"/>
      <c r="B13" s="108"/>
      <c r="C13" s="126"/>
      <c r="D13" s="163"/>
      <c r="E13" s="126"/>
      <c r="F13" s="165"/>
      <c r="G13" s="126"/>
      <c r="H13" s="129"/>
      <c r="I13" s="127"/>
      <c r="J13" s="127"/>
      <c r="K13" s="127"/>
      <c r="L13" s="127"/>
      <c r="M13" s="127"/>
      <c r="N13" s="128"/>
      <c r="O13" s="124"/>
      <c r="P13" s="85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</row>
    <row r="14" spans="1:45">
      <c r="A14" s="110"/>
      <c r="B14" s="101"/>
      <c r="C14" s="102"/>
      <c r="D14" s="164"/>
      <c r="E14" s="102"/>
      <c r="F14" s="166"/>
      <c r="G14" s="102"/>
      <c r="H14" s="111"/>
      <c r="I14" s="111"/>
      <c r="J14" s="102"/>
      <c r="K14" s="102"/>
      <c r="L14" s="102"/>
      <c r="M14" s="109"/>
      <c r="N14" s="112"/>
      <c r="O14" s="96"/>
      <c r="P14" s="85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45">
      <c r="A15" s="103"/>
      <c r="B15" s="101"/>
      <c r="C15" s="102"/>
      <c r="D15" s="164"/>
      <c r="E15" s="102"/>
      <c r="F15" s="166"/>
      <c r="G15" s="102"/>
      <c r="H15" s="111"/>
      <c r="I15" s="111"/>
      <c r="J15" s="102"/>
      <c r="K15" s="102"/>
      <c r="L15" s="102"/>
      <c r="M15" s="109"/>
      <c r="N15" s="112"/>
      <c r="O15" s="96"/>
      <c r="P15" s="85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45" ht="15.75" customHeight="1">
      <c r="A16" s="59"/>
      <c r="B16" s="59"/>
      <c r="C16" s="59"/>
      <c r="D16" s="59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</row>
    <row r="17" spans="1:31" ht="15.75" customHeight="1">
      <c r="A17" s="2"/>
      <c r="B17" s="2"/>
      <c r="C17" s="2"/>
      <c r="D17" s="2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</row>
    <row r="18" spans="1:31" ht="15.75" customHeight="1">
      <c r="A18" s="2"/>
      <c r="B18" s="512" t="s">
        <v>585</v>
      </c>
      <c r="C18" s="489"/>
      <c r="D18" s="80" t="s">
        <v>586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</row>
    <row r="19" spans="1:31" ht="15.75" customHeight="1">
      <c r="A19" s="2"/>
      <c r="B19" s="81"/>
      <c r="C19" s="82"/>
      <c r="D19" s="64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</row>
    <row r="20" spans="1:31" ht="15.75" customHeight="1">
      <c r="A20" s="2"/>
      <c r="B20" s="2"/>
      <c r="C20" s="18" t="s">
        <v>587</v>
      </c>
      <c r="D20" s="86">
        <v>45723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</row>
    <row r="21" spans="1:31" ht="15.75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</row>
    <row r="22" spans="1:31" ht="15.75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</row>
    <row r="23" spans="1:31" ht="15.75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</row>
    <row r="24" spans="1:31" ht="15.75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</row>
    <row r="25" spans="1:31" ht="15.75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</row>
    <row r="26" spans="1:31" ht="15.7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</row>
    <row r="27" spans="1:31" ht="15.75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</row>
    <row r="28" spans="1:31" ht="15.75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</row>
    <row r="29" spans="1:31" ht="15.7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</row>
    <row r="30" spans="1:31" ht="15.7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</row>
    <row r="31" spans="1:31" ht="15.7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</row>
    <row r="32" spans="1:31" ht="15.7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</row>
    <row r="33" spans="1:31" ht="15.7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</row>
    <row r="34" spans="1:31" ht="15.75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</row>
    <row r="35" spans="1:31" ht="15.75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</row>
    <row r="36" spans="1:31" ht="15.75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</row>
    <row r="37" spans="1:31" ht="15.7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</row>
    <row r="38" spans="1:31" ht="15.7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</row>
    <row r="39" spans="1:31" ht="15.75" customHeight="1">
      <c r="A39" s="57"/>
      <c r="B39" s="57"/>
      <c r="C39" s="57"/>
      <c r="D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</row>
    <row r="40" spans="1:31" ht="15.7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</row>
    <row r="41" spans="1:31" ht="15.75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</row>
    <row r="42" spans="1:31" ht="15.75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</row>
    <row r="43" spans="1:31" ht="15.75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</row>
    <row r="44" spans="1:31" ht="15.75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</row>
    <row r="45" spans="1:31" ht="15.75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</row>
    <row r="46" spans="1:31" ht="15.7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</row>
    <row r="47" spans="1:31" ht="15.75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</row>
    <row r="48" spans="1:31" ht="15.75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</row>
    <row r="49" spans="1:31" ht="15.75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</row>
    <row r="50" spans="1:31" ht="15.75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</row>
    <row r="51" spans="1:31" ht="15.75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</row>
    <row r="52" spans="1:31" ht="15.75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</row>
    <row r="53" spans="1:31" ht="15.7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</row>
    <row r="54" spans="1:31" ht="15.7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</row>
    <row r="55" spans="1:31" ht="15.7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1" ht="15.7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1" ht="15.7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</row>
    <row r="58" spans="1:31" ht="15.75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</row>
    <row r="59" spans="1:31" ht="15.75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</row>
    <row r="60" spans="1:31" ht="15.75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</row>
    <row r="61" spans="1:31" ht="15.75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</row>
    <row r="62" spans="1:31" ht="15.7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</row>
    <row r="63" spans="1:31" ht="15.7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</row>
    <row r="64" spans="1:31" ht="15.75" customHeigh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</row>
    <row r="65" spans="1:31" ht="15.75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</row>
    <row r="66" spans="1:31" ht="15.7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</row>
    <row r="67" spans="1:31" ht="15.75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</row>
    <row r="68" spans="1:31" ht="15.75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</row>
    <row r="69" spans="1:31" ht="15.7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</row>
    <row r="70" spans="1:31" ht="15.75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</row>
    <row r="71" spans="1:31" ht="15.7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</row>
    <row r="72" spans="1:31" ht="15.7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</row>
    <row r="73" spans="1:31" ht="15.7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</row>
    <row r="74" spans="1:31" ht="21" customHeight="1"/>
    <row r="75" spans="1:31" ht="15.75" customHeight="1"/>
    <row r="76" spans="1:31" ht="15.75" customHeight="1"/>
    <row r="77" spans="1:31" ht="15.75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</row>
    <row r="78" spans="1:31" ht="15.7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</row>
    <row r="79" spans="1:31" ht="15.7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</row>
    <row r="80" spans="1:31" ht="15.75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</row>
    <row r="81" spans="1:31" ht="15.75" customHeigh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</row>
    <row r="82" spans="1:31" ht="15.75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</row>
    <row r="83" spans="1:31" ht="15.75" customHeigh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</row>
    <row r="84" spans="1:31" ht="15.75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</row>
    <row r="85" spans="1:31" ht="15.75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</row>
    <row r="86" spans="1:31" ht="15.75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</row>
    <row r="87" spans="1:31" ht="15.75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</row>
    <row r="88" spans="1:31" ht="15.75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</row>
    <row r="89" spans="1:31" ht="15.75" customHeigh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</row>
    <row r="90" spans="1:31" ht="15.75" customHeigh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</row>
    <row r="91" spans="1:31" ht="15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</row>
    <row r="92" spans="1:31" ht="15.75" customHeigh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</row>
    <row r="93" spans="1:31" ht="15.75" customHeigh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</row>
    <row r="94" spans="1:31" ht="15.75" customHeigh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</row>
    <row r="95" spans="1:31" ht="15.75" customHeigh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</row>
    <row r="96" spans="1:31" ht="15.75" customHeigh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</row>
    <row r="97" spans="1:31" ht="15.75" customHeigh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</row>
    <row r="98" spans="1:31" ht="15.75" customHeigh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</row>
    <row r="99" spans="1:31" ht="15.75" customHeigh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</row>
    <row r="100" spans="1:31" ht="15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</row>
    <row r="101" spans="1:31" ht="15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</row>
    <row r="102" spans="1:31" ht="15.75" customHeigh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</row>
    <row r="103" spans="1:31" ht="15.75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</row>
    <row r="104" spans="1:31" ht="15.75" customHeigh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</row>
    <row r="105" spans="1:31" ht="15.75" customHeigh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</row>
    <row r="106" spans="1:31" ht="15.75" customHeigh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</row>
    <row r="107" spans="1:31" ht="15.75" customHeigh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</row>
    <row r="108" spans="1:31" ht="15.75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</row>
    <row r="109" spans="1:31" ht="15.75" customHeigh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</row>
    <row r="110" spans="1:31" ht="15.75" customHeigh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</row>
    <row r="111" spans="1:31" ht="15.75" customHeigh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</row>
    <row r="112" spans="1:31" ht="15.75" customHeigh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</row>
    <row r="113" spans="1:31" ht="15.75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</row>
    <row r="114" spans="1:31" ht="15.75" customHeigh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</row>
    <row r="115" spans="1:31" ht="15.75" customHeigh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</row>
    <row r="116" spans="1:31" ht="15.75" customHeigh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</row>
    <row r="117" spans="1:31" ht="15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</row>
    <row r="118" spans="1:31" ht="15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</row>
    <row r="119" spans="1:31" ht="15.75" customHeigh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</row>
    <row r="120" spans="1:31" ht="15.75" customHeigh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</row>
    <row r="121" spans="1:31" ht="15.75" customHeigh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</row>
    <row r="122" spans="1:31" ht="15.75" customHeigh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</row>
    <row r="123" spans="1:31" ht="15.75" customHeigh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</row>
    <row r="124" spans="1:31" ht="15.75" customHeigh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</row>
    <row r="125" spans="1:31" ht="15.75" customHeigh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</row>
    <row r="126" spans="1:31" ht="15.75" customHeigh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</row>
    <row r="127" spans="1:31" ht="15.75" customHeigh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</row>
    <row r="128" spans="1:31" ht="15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</row>
    <row r="129" spans="1:31" ht="15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</row>
    <row r="130" spans="1:31" ht="15.75" customHeigh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</row>
    <row r="131" spans="1:31" ht="15.75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</row>
    <row r="132" spans="1:31" ht="15.75" customHeigh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</row>
    <row r="133" spans="1:31" ht="15.75" customHeigh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</row>
    <row r="134" spans="1:31" ht="15.75" customHeigh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</row>
    <row r="135" spans="1:31" ht="15.75" customHeigh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</row>
    <row r="136" spans="1:31" ht="15.75" customHeigh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</row>
    <row r="137" spans="1:31" ht="15.75" customHeigh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</row>
    <row r="138" spans="1:31" ht="15.75" customHeigh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</row>
    <row r="139" spans="1:31" ht="15.75" customHeigh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</row>
    <row r="140" spans="1:31" ht="15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</row>
    <row r="141" spans="1:31" ht="15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</row>
    <row r="142" spans="1:31" ht="15.75" customHeigh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</row>
    <row r="143" spans="1:31" ht="15.75" customHeigh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</row>
    <row r="144" spans="1:31" ht="15.75" customHeigh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</row>
    <row r="145" spans="1:31" ht="15.75" customHeigh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</row>
    <row r="146" spans="1:31" ht="15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</row>
    <row r="147" spans="1:31" ht="15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</row>
    <row r="148" spans="1:31" ht="15.75" customHeight="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</row>
    <row r="149" spans="1:31" ht="15.75" customHeight="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</row>
    <row r="150" spans="1:31" ht="15.75" customHeight="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</row>
    <row r="151" spans="1:31" ht="15.75" customHeight="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</row>
    <row r="152" spans="1:31" ht="15.75" customHeight="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</row>
    <row r="153" spans="1:31" ht="15.75" customHeight="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</row>
    <row r="154" spans="1:31" ht="15.75" customHeight="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</row>
    <row r="155" spans="1:31" ht="15.75" customHeight="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</row>
    <row r="156" spans="1:31" ht="15.75" customHeight="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</row>
    <row r="157" spans="1:31" ht="15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</row>
    <row r="158" spans="1:31" ht="15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</row>
    <row r="159" spans="1:31" ht="15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</row>
    <row r="160" spans="1:31" ht="15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</row>
    <row r="161" spans="1:31" ht="15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</row>
    <row r="162" spans="1:31" ht="15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</row>
    <row r="163" spans="1:31" ht="15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</row>
    <row r="164" spans="1:31" ht="15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</row>
    <row r="165" spans="1:31" ht="15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</row>
    <row r="166" spans="1:31" ht="15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</row>
    <row r="167" spans="1:31" ht="15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</row>
    <row r="168" spans="1:31" ht="15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</row>
    <row r="169" spans="1:31" ht="15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</row>
    <row r="170" spans="1:31" ht="15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</row>
    <row r="171" spans="1:31" ht="15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</row>
    <row r="172" spans="1:31" ht="15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</row>
    <row r="173" spans="1:31" ht="15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</row>
    <row r="174" spans="1:31" ht="15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</row>
    <row r="175" spans="1:31" ht="15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</row>
    <row r="176" spans="1:31" ht="15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</row>
    <row r="177" spans="1:31" ht="15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</row>
    <row r="178" spans="1:31" ht="15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</row>
    <row r="179" spans="1:31" ht="15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</row>
    <row r="180" spans="1:31" ht="15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</row>
    <row r="181" spans="1:31" ht="15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</row>
    <row r="182" spans="1:31" ht="15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</row>
    <row r="183" spans="1:31" ht="15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</row>
    <row r="184" spans="1:31" ht="15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</row>
    <row r="185" spans="1:31" ht="15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</row>
    <row r="186" spans="1:31" ht="15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</row>
    <row r="187" spans="1:31" ht="15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</row>
    <row r="188" spans="1:31" ht="15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</row>
    <row r="189" spans="1:31" ht="15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</row>
    <row r="190" spans="1:31" ht="15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</row>
    <row r="191" spans="1:31" ht="15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</row>
    <row r="192" spans="1:31" ht="15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</row>
    <row r="193" spans="1:31" ht="15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</row>
    <row r="194" spans="1:31" ht="15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</row>
    <row r="195" spans="1:31" ht="15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</row>
    <row r="196" spans="1:31" ht="15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</row>
    <row r="197" spans="1:31" ht="15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</row>
    <row r="198" spans="1:31" ht="15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</row>
    <row r="199" spans="1:31" ht="15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</row>
    <row r="200" spans="1:31" ht="15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</row>
    <row r="201" spans="1:31" ht="15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</row>
    <row r="202" spans="1:31" ht="15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</row>
    <row r="203" spans="1:31" ht="15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</row>
    <row r="204" spans="1:31" ht="15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</row>
    <row r="205" spans="1:31" ht="15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</row>
    <row r="206" spans="1:31" ht="15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</row>
    <row r="207" spans="1:31" ht="15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</row>
    <row r="208" spans="1:31" ht="15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</row>
    <row r="209" spans="1:31" ht="15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</row>
    <row r="210" spans="1:31" ht="15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</row>
    <row r="211" spans="1:31" ht="15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</row>
    <row r="212" spans="1:31" ht="15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</row>
    <row r="213" spans="1:31" ht="15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</row>
    <row r="214" spans="1:31" ht="15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</row>
    <row r="215" spans="1:31" ht="15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</row>
    <row r="216" spans="1:31" ht="15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</row>
    <row r="217" spans="1:31" ht="15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</row>
    <row r="218" spans="1:31" ht="15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</row>
    <row r="219" spans="1:31" ht="15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</row>
    <row r="220" spans="1:31" ht="15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</row>
    <row r="221" spans="1:31" ht="15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</row>
    <row r="222" spans="1:31" ht="15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</row>
    <row r="223" spans="1:31" ht="15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</row>
    <row r="224" spans="1:31" ht="15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</row>
    <row r="225" spans="1:31" ht="15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</row>
    <row r="226" spans="1:31" ht="15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</row>
    <row r="227" spans="1:31" ht="15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</row>
    <row r="228" spans="1:31" ht="15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</row>
    <row r="229" spans="1:31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</row>
    <row r="230" spans="1:31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</row>
    <row r="231" spans="1: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</row>
    <row r="232" spans="1:31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</row>
    <row r="233" spans="1:31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</row>
    <row r="234" spans="1:31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</row>
    <row r="235" spans="1:31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</row>
    <row r="236" spans="1:31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</row>
    <row r="237" spans="1:31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</row>
    <row r="238" spans="1:31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</row>
    <row r="239" spans="1:31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</row>
    <row r="240" spans="1:31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</row>
    <row r="241" spans="1:3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</row>
    <row r="242" spans="1:31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</row>
    <row r="243" spans="1:31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</row>
    <row r="244" spans="1:31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</row>
    <row r="245" spans="1:31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</row>
    <row r="246" spans="1:31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</row>
    <row r="247" spans="1:31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</row>
    <row r="248" spans="1:31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</row>
    <row r="249" spans="1:31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</row>
    <row r="250" spans="1:31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</row>
    <row r="251" spans="1:3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</row>
    <row r="252" spans="1:31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</row>
    <row r="253" spans="1:31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</row>
    <row r="254" spans="1:31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</row>
    <row r="255" spans="1:31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</row>
    <row r="256" spans="1:31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</row>
    <row r="257" spans="1:31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</row>
    <row r="258" spans="1:31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</row>
    <row r="259" spans="1:31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</row>
    <row r="260" spans="1:31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</row>
    <row r="261" spans="1:3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</row>
    <row r="262" spans="1:31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</row>
    <row r="263" spans="1:31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</row>
    <row r="264" spans="1:31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</row>
    <row r="265" spans="1:31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</row>
    <row r="266" spans="1:31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</row>
    <row r="267" spans="1:31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</row>
    <row r="268" spans="1:31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</row>
    <row r="269" spans="1:31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</row>
    <row r="270" spans="1:31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</row>
    <row r="271" spans="1:3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</row>
    <row r="272" spans="1:31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</row>
    <row r="273" spans="1:31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</row>
    <row r="274" spans="1:31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</row>
    <row r="275" spans="1:31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</row>
    <row r="276" spans="1:31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</row>
    <row r="277" spans="1:31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</row>
    <row r="278" spans="1:31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</row>
    <row r="279" spans="1:31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</row>
    <row r="280" spans="1:31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</row>
    <row r="281" spans="1:3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</row>
    <row r="282" spans="1:31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</row>
    <row r="283" spans="1:31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</row>
    <row r="284" spans="1:31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</row>
    <row r="285" spans="1:31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</row>
    <row r="286" spans="1:31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</row>
    <row r="287" spans="1:31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</row>
    <row r="288" spans="1:31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</row>
    <row r="289" spans="1:31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</row>
    <row r="290" spans="1:31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</row>
    <row r="291" spans="1:3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</row>
    <row r="292" spans="1:31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</row>
    <row r="293" spans="1:31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</row>
    <row r="294" spans="1:31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</row>
    <row r="295" spans="1:31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</row>
    <row r="296" spans="1:31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</row>
    <row r="297" spans="1:31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</row>
    <row r="298" spans="1:31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</row>
    <row r="299" spans="1:31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</row>
    <row r="300" spans="1:31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</row>
    <row r="301" spans="1:3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</row>
    <row r="302" spans="1:31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</row>
    <row r="303" spans="1:31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</row>
    <row r="304" spans="1:31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</row>
    <row r="305" spans="1:31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</row>
    <row r="306" spans="1:31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</row>
    <row r="307" spans="1:31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</row>
    <row r="308" spans="1:31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</row>
    <row r="309" spans="1:31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</row>
    <row r="310" spans="1:31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</row>
    <row r="311" spans="1:3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</row>
    <row r="312" spans="1:31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</row>
    <row r="313" spans="1:31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</row>
    <row r="314" spans="1:31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</row>
    <row r="315" spans="1:31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</row>
    <row r="316" spans="1:31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</row>
    <row r="317" spans="1:31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</row>
    <row r="318" spans="1:31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</row>
    <row r="319" spans="1:31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</row>
    <row r="320" spans="1:31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</row>
    <row r="321" spans="1:3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</row>
    <row r="322" spans="1:31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</row>
    <row r="323" spans="1:31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</row>
    <row r="324" spans="1:31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</row>
    <row r="325" spans="1:31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</row>
    <row r="326" spans="1:31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</row>
    <row r="327" spans="1:31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</row>
    <row r="328" spans="1:31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</row>
    <row r="329" spans="1:31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</row>
    <row r="330" spans="1:31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</row>
    <row r="331" spans="1: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</row>
    <row r="332" spans="1:31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</row>
    <row r="333" spans="1:31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</row>
    <row r="334" spans="1:31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</row>
    <row r="335" spans="1:31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</row>
    <row r="336" spans="1:31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</row>
    <row r="337" spans="1:31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</row>
    <row r="338" spans="1:31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</row>
    <row r="339" spans="1:31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</row>
    <row r="340" spans="1:31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</row>
    <row r="341" spans="1:3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</row>
    <row r="342" spans="1:31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</row>
    <row r="343" spans="1:31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</row>
    <row r="344" spans="1:31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</row>
    <row r="345" spans="1:31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</row>
    <row r="346" spans="1:31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</row>
    <row r="347" spans="1:31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</row>
    <row r="348" spans="1:31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</row>
    <row r="349" spans="1:31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</row>
    <row r="350" spans="1:31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</row>
    <row r="351" spans="1:3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</row>
    <row r="352" spans="1:31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</row>
    <row r="353" spans="1:31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</row>
    <row r="354" spans="1:31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</row>
    <row r="355" spans="1:31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</row>
    <row r="356" spans="1:31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</row>
    <row r="357" spans="1:31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</row>
    <row r="358" spans="1:31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</row>
    <row r="359" spans="1:31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</row>
    <row r="360" spans="1:31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</row>
    <row r="361" spans="1:3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</row>
    <row r="362" spans="1:31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</row>
    <row r="363" spans="1:31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</row>
    <row r="364" spans="1:31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</row>
    <row r="365" spans="1:31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</row>
    <row r="366" spans="1:31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</row>
    <row r="367" spans="1:31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</row>
    <row r="368" spans="1:31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</row>
    <row r="369" spans="1:31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</row>
    <row r="370" spans="1:31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</row>
    <row r="371" spans="1:3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</row>
    <row r="372" spans="1:31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</row>
    <row r="373" spans="1:31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</row>
    <row r="374" spans="1:31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</row>
    <row r="375" spans="1:31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</row>
    <row r="376" spans="1:31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</row>
    <row r="377" spans="1:31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</row>
    <row r="378" spans="1:31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</row>
    <row r="379" spans="1:31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</row>
    <row r="380" spans="1:31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</row>
    <row r="381" spans="1:3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</row>
    <row r="382" spans="1:31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</row>
    <row r="383" spans="1:31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</row>
    <row r="384" spans="1:31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</row>
    <row r="385" spans="1:31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</row>
    <row r="386" spans="1:31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</row>
    <row r="387" spans="1:31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</row>
    <row r="388" spans="1:31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</row>
    <row r="389" spans="1:31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</row>
    <row r="390" spans="1:31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</row>
    <row r="391" spans="1:3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</row>
    <row r="392" spans="1:31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</row>
    <row r="393" spans="1:31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</row>
    <row r="394" spans="1:31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</row>
    <row r="395" spans="1:31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</row>
    <row r="396" spans="1:31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</row>
    <row r="397" spans="1:31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</row>
    <row r="398" spans="1:31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</row>
    <row r="399" spans="1:31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</row>
    <row r="400" spans="1:31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</row>
    <row r="401" spans="1:3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</row>
    <row r="402" spans="1:31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</row>
    <row r="403" spans="1:31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</row>
    <row r="404" spans="1:31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</row>
    <row r="405" spans="1:31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</row>
    <row r="406" spans="1:31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</row>
    <row r="407" spans="1:31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</row>
    <row r="408" spans="1:31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</row>
    <row r="409" spans="1:31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</row>
    <row r="410" spans="1:31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</row>
    <row r="411" spans="1:3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</row>
    <row r="412" spans="1:31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</row>
    <row r="413" spans="1:31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</row>
    <row r="414" spans="1:31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</row>
    <row r="415" spans="1:31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</row>
    <row r="416" spans="1:31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</row>
    <row r="417" spans="1:31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</row>
    <row r="418" spans="1:31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</row>
    <row r="419" spans="1:31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</row>
    <row r="420" spans="1:31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</row>
    <row r="421" spans="1:3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</row>
    <row r="422" spans="1:31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</row>
    <row r="423" spans="1:31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</row>
    <row r="424" spans="1:31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</row>
    <row r="425" spans="1:31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</row>
    <row r="426" spans="1:31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</row>
    <row r="427" spans="1:31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</row>
    <row r="428" spans="1:31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</row>
    <row r="429" spans="1:31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</row>
    <row r="430" spans="1:31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</row>
    <row r="431" spans="1: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</row>
    <row r="432" spans="1:31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</row>
    <row r="433" spans="1:31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</row>
    <row r="434" spans="1:31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</row>
    <row r="435" spans="1:31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</row>
    <row r="436" spans="1:31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</row>
    <row r="437" spans="1:31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</row>
    <row r="438" spans="1:31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</row>
    <row r="439" spans="1:31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</row>
    <row r="440" spans="1:31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</row>
    <row r="441" spans="1:3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</row>
    <row r="442" spans="1:31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</row>
    <row r="443" spans="1:31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</row>
    <row r="444" spans="1:31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</row>
    <row r="445" spans="1:31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</row>
    <row r="446" spans="1:31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</row>
    <row r="447" spans="1:31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</row>
    <row r="448" spans="1:31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</row>
    <row r="449" spans="1:31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</row>
    <row r="450" spans="1:31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</row>
    <row r="451" spans="1:3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</row>
    <row r="452" spans="1:31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</row>
    <row r="453" spans="1:31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</row>
    <row r="454" spans="1:31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</row>
    <row r="455" spans="1:31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</row>
    <row r="456" spans="1:31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</row>
    <row r="457" spans="1:31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</row>
    <row r="458" spans="1:31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</row>
    <row r="459" spans="1:31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</row>
    <row r="460" spans="1:31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</row>
    <row r="461" spans="1:3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</row>
    <row r="462" spans="1:31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</row>
    <row r="463" spans="1:31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</row>
    <row r="464" spans="1:31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</row>
    <row r="465" spans="1:31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</row>
    <row r="466" spans="1:31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</row>
    <row r="467" spans="1:31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</row>
    <row r="468" spans="1:31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</row>
    <row r="469" spans="1:31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</row>
    <row r="470" spans="1:31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</row>
    <row r="471" spans="1:3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</row>
    <row r="472" spans="1:31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</row>
    <row r="473" spans="1:31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</row>
    <row r="474" spans="1:31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</row>
    <row r="475" spans="1:31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</row>
    <row r="476" spans="1:31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</row>
    <row r="477" spans="1:31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</row>
    <row r="478" spans="1:31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</row>
    <row r="479" spans="1:31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</row>
    <row r="480" spans="1:31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</row>
    <row r="481" spans="1:3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</row>
    <row r="482" spans="1:31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</row>
    <row r="483" spans="1:31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</row>
    <row r="484" spans="1:31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</row>
    <row r="485" spans="1:31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</row>
    <row r="486" spans="1:31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</row>
    <row r="487" spans="1:31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</row>
    <row r="488" spans="1:31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</row>
    <row r="489" spans="1:31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</row>
    <row r="490" spans="1:31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</row>
    <row r="491" spans="1:3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</row>
    <row r="492" spans="1:31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</row>
    <row r="493" spans="1:31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</row>
    <row r="494" spans="1:31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</row>
    <row r="495" spans="1:31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</row>
    <row r="496" spans="1:31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</row>
    <row r="497" spans="1:31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</row>
    <row r="498" spans="1:31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</row>
    <row r="499" spans="1:31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</row>
    <row r="500" spans="1:31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</row>
    <row r="501" spans="1:3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</row>
    <row r="502" spans="1:31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</row>
    <row r="503" spans="1:31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</row>
    <row r="504" spans="1:31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</row>
    <row r="505" spans="1:31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</row>
    <row r="506" spans="1:31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</row>
    <row r="507" spans="1:31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</row>
    <row r="508" spans="1:31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</row>
    <row r="509" spans="1:31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</row>
    <row r="510" spans="1:31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</row>
    <row r="511" spans="1:3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</row>
    <row r="512" spans="1:31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</row>
    <row r="513" spans="1:31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</row>
    <row r="514" spans="1:31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</row>
    <row r="515" spans="1:31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</row>
    <row r="516" spans="1:31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</row>
    <row r="517" spans="1:31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</row>
    <row r="518" spans="1:31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</row>
    <row r="519" spans="1:31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</row>
    <row r="520" spans="1:31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</row>
    <row r="521" spans="1:3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</row>
    <row r="522" spans="1:31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</row>
    <row r="523" spans="1:31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</row>
    <row r="524" spans="1:31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</row>
    <row r="525" spans="1:31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</row>
    <row r="526" spans="1:31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</row>
    <row r="527" spans="1:31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</row>
    <row r="528" spans="1:31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</row>
    <row r="529" spans="1:31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</row>
    <row r="530" spans="1:31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</row>
    <row r="531" spans="1: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</row>
    <row r="532" spans="1:31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</row>
    <row r="533" spans="1:31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</row>
    <row r="534" spans="1:31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</row>
    <row r="535" spans="1:31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</row>
    <row r="536" spans="1:31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</row>
    <row r="537" spans="1:31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</row>
    <row r="538" spans="1:31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</row>
    <row r="539" spans="1:31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</row>
    <row r="540" spans="1:31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</row>
    <row r="541" spans="1:3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</row>
    <row r="542" spans="1:31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</row>
    <row r="543" spans="1:31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</row>
    <row r="544" spans="1:31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</row>
    <row r="545" spans="1:31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</row>
    <row r="546" spans="1:31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</row>
    <row r="547" spans="1:31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</row>
    <row r="548" spans="1:31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</row>
    <row r="549" spans="1:31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</row>
    <row r="550" spans="1:31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</row>
    <row r="551" spans="1:3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</row>
    <row r="552" spans="1:31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</row>
    <row r="553" spans="1:31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</row>
    <row r="554" spans="1:31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</row>
    <row r="555" spans="1:31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</row>
    <row r="556" spans="1:31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</row>
    <row r="557" spans="1:31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</row>
    <row r="558" spans="1:31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</row>
    <row r="559" spans="1:31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</row>
    <row r="560" spans="1:31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</row>
    <row r="561" spans="1:3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</row>
    <row r="562" spans="1:31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</row>
    <row r="563" spans="1:31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</row>
    <row r="564" spans="1:31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</row>
    <row r="565" spans="1:31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</row>
    <row r="566" spans="1:31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</row>
    <row r="567" spans="1:31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</row>
    <row r="568" spans="1:31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</row>
    <row r="569" spans="1:31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</row>
    <row r="570" spans="1:31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</row>
    <row r="571" spans="1:3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</row>
    <row r="572" spans="1:31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</row>
    <row r="573" spans="1:31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</row>
    <row r="574" spans="1:31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</row>
    <row r="575" spans="1:31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</row>
    <row r="576" spans="1:31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</row>
    <row r="577" spans="1:31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</row>
    <row r="578" spans="1:31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</row>
    <row r="579" spans="1:31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</row>
    <row r="580" spans="1:31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</row>
    <row r="581" spans="1:3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</row>
    <row r="582" spans="1:31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</row>
    <row r="583" spans="1:31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</row>
    <row r="584" spans="1:31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</row>
    <row r="585" spans="1:31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</row>
    <row r="586" spans="1:31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</row>
    <row r="587" spans="1:31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</row>
    <row r="588" spans="1:31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</row>
    <row r="589" spans="1:31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</row>
    <row r="590" spans="1:31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</row>
    <row r="591" spans="1:3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</row>
    <row r="592" spans="1:31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</row>
    <row r="593" spans="1:31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</row>
    <row r="594" spans="1:31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</row>
    <row r="595" spans="1:31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</row>
    <row r="596" spans="1:31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</row>
    <row r="597" spans="1:31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</row>
    <row r="598" spans="1:31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</row>
    <row r="599" spans="1:31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</row>
    <row r="600" spans="1:31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</row>
    <row r="601" spans="1:3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</row>
    <row r="602" spans="1:31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</row>
    <row r="603" spans="1:31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</row>
    <row r="604" spans="1:31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</row>
    <row r="605" spans="1:31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</row>
    <row r="606" spans="1:31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</row>
    <row r="607" spans="1:31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</row>
    <row r="608" spans="1:31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</row>
    <row r="609" spans="1:31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</row>
    <row r="610" spans="1:31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</row>
    <row r="611" spans="1:3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</row>
    <row r="612" spans="1:31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</row>
    <row r="613" spans="1:31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</row>
    <row r="614" spans="1:31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</row>
    <row r="615" spans="1:31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</row>
    <row r="616" spans="1:31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</row>
    <row r="617" spans="1:31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</row>
    <row r="618" spans="1:31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</row>
    <row r="619" spans="1:31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</row>
    <row r="620" spans="1:31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</row>
    <row r="621" spans="1:3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</row>
    <row r="622" spans="1:31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</row>
    <row r="623" spans="1:31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</row>
    <row r="624" spans="1:31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</row>
    <row r="625" spans="1:31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</row>
    <row r="626" spans="1:31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</row>
    <row r="627" spans="1:31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</row>
    <row r="628" spans="1:31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</row>
    <row r="629" spans="1:31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</row>
    <row r="630" spans="1:31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</row>
    <row r="631" spans="1: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</row>
    <row r="632" spans="1:31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</row>
    <row r="633" spans="1:31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</row>
    <row r="634" spans="1:31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</row>
    <row r="635" spans="1:31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</row>
    <row r="636" spans="1:31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</row>
    <row r="637" spans="1:31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</row>
    <row r="638" spans="1:31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</row>
    <row r="639" spans="1:31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</row>
    <row r="640" spans="1:31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</row>
    <row r="641" spans="1:3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</row>
    <row r="642" spans="1:31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</row>
    <row r="643" spans="1:31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</row>
    <row r="644" spans="1:31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</row>
    <row r="645" spans="1:31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</row>
    <row r="646" spans="1:31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</row>
    <row r="647" spans="1:31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</row>
    <row r="648" spans="1:31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</row>
    <row r="649" spans="1:31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</row>
    <row r="650" spans="1:31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</row>
    <row r="651" spans="1:3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</row>
    <row r="652" spans="1:31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</row>
    <row r="653" spans="1:31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</row>
    <row r="654" spans="1:31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</row>
    <row r="655" spans="1:31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</row>
    <row r="656" spans="1:31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</row>
    <row r="657" spans="1:31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</row>
    <row r="658" spans="1:31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</row>
    <row r="659" spans="1:31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</row>
    <row r="660" spans="1:31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</row>
    <row r="661" spans="1:3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</row>
    <row r="662" spans="1:31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</row>
    <row r="663" spans="1:31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</row>
    <row r="664" spans="1:31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</row>
    <row r="665" spans="1:31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</row>
    <row r="666" spans="1:31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</row>
    <row r="667" spans="1:31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</row>
    <row r="668" spans="1:31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</row>
    <row r="669" spans="1:31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</row>
    <row r="670" spans="1:31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</row>
    <row r="671" spans="1:3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</row>
    <row r="672" spans="1:31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</row>
    <row r="673" spans="1:31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</row>
    <row r="674" spans="1:31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</row>
    <row r="675" spans="1:31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</row>
    <row r="676" spans="1:31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</row>
    <row r="677" spans="1:31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</row>
    <row r="678" spans="1:31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</row>
    <row r="679" spans="1:31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</row>
    <row r="680" spans="1:31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</row>
    <row r="681" spans="1:3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</row>
    <row r="682" spans="1:31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</row>
    <row r="683" spans="1:31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</row>
    <row r="684" spans="1:31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</row>
    <row r="685" spans="1:31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</row>
    <row r="686" spans="1:31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</row>
    <row r="687" spans="1:31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</row>
    <row r="688" spans="1:31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</row>
    <row r="689" spans="1:31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</row>
    <row r="690" spans="1:31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</row>
    <row r="691" spans="1:3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</row>
    <row r="692" spans="1:31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</row>
    <row r="693" spans="1:31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</row>
    <row r="694" spans="1:31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</row>
    <row r="695" spans="1:31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</row>
    <row r="696" spans="1:31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</row>
    <row r="697" spans="1:31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</row>
    <row r="698" spans="1:31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</row>
    <row r="699" spans="1:31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</row>
    <row r="700" spans="1:31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</row>
    <row r="701" spans="1:3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</row>
    <row r="702" spans="1:31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</row>
    <row r="703" spans="1:31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</row>
    <row r="704" spans="1:31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</row>
    <row r="705" spans="1:31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</row>
    <row r="706" spans="1:31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</row>
    <row r="707" spans="1:31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</row>
    <row r="708" spans="1:31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</row>
    <row r="709" spans="1:31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</row>
    <row r="710" spans="1:31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</row>
    <row r="711" spans="1:3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</row>
    <row r="712" spans="1:31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</row>
    <row r="713" spans="1:31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</row>
    <row r="714" spans="1:31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</row>
    <row r="715" spans="1:31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</row>
    <row r="716" spans="1:31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</row>
    <row r="717" spans="1:31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</row>
    <row r="718" spans="1:31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</row>
    <row r="719" spans="1:31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</row>
    <row r="720" spans="1:31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</row>
    <row r="721" spans="1:3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</row>
    <row r="722" spans="1:31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</row>
    <row r="723" spans="1:31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</row>
    <row r="724" spans="1:31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</row>
    <row r="725" spans="1:31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</row>
    <row r="726" spans="1:31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</row>
    <row r="727" spans="1:31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</row>
    <row r="728" spans="1:31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</row>
    <row r="729" spans="1:31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</row>
    <row r="730" spans="1:31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</row>
    <row r="731" spans="1: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</row>
    <row r="732" spans="1:31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</row>
    <row r="733" spans="1:31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</row>
    <row r="734" spans="1:31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</row>
    <row r="735" spans="1:31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</row>
    <row r="736" spans="1:31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</row>
    <row r="737" spans="1:31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</row>
    <row r="738" spans="1:31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</row>
    <row r="739" spans="1:31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</row>
    <row r="740" spans="1:31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</row>
    <row r="741" spans="1:3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</row>
    <row r="742" spans="1:31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</row>
    <row r="743" spans="1:31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</row>
    <row r="744" spans="1:31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</row>
    <row r="745" spans="1:31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</row>
    <row r="746" spans="1:31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</row>
    <row r="747" spans="1:31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</row>
    <row r="748" spans="1:31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</row>
    <row r="749" spans="1:31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</row>
    <row r="750" spans="1:31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</row>
    <row r="751" spans="1:3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</row>
    <row r="752" spans="1:31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</row>
    <row r="753" spans="1:31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</row>
    <row r="754" spans="1:31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</row>
    <row r="755" spans="1:31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</row>
    <row r="756" spans="1:31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</row>
    <row r="757" spans="1:31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</row>
    <row r="758" spans="1:31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</row>
    <row r="759" spans="1:31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</row>
    <row r="760" spans="1:31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</row>
    <row r="761" spans="1:3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</row>
    <row r="762" spans="1:31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</row>
    <row r="763" spans="1:31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</row>
    <row r="764" spans="1:31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</row>
    <row r="765" spans="1:31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</row>
    <row r="766" spans="1:31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</row>
    <row r="767" spans="1:31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</row>
    <row r="768" spans="1:31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</row>
    <row r="769" spans="1:31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</row>
    <row r="770" spans="1:31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</row>
    <row r="771" spans="1:3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</row>
    <row r="772" spans="1:31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</row>
    <row r="773" spans="1:31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</row>
    <row r="774" spans="1:31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</row>
    <row r="775" spans="1:31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</row>
    <row r="776" spans="1:31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</row>
    <row r="777" spans="1:31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</row>
    <row r="778" spans="1:31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</row>
    <row r="779" spans="1:31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</row>
    <row r="780" spans="1:31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</row>
    <row r="781" spans="1:3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</row>
    <row r="782" spans="1:31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</row>
    <row r="783" spans="1:31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</row>
    <row r="784" spans="1:31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</row>
    <row r="785" spans="1:31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</row>
    <row r="786" spans="1:31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</row>
    <row r="787" spans="1:31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</row>
    <row r="788" spans="1:31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</row>
    <row r="789" spans="1:31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</row>
    <row r="790" spans="1:31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</row>
    <row r="791" spans="1:3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</row>
    <row r="792" spans="1:31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</row>
    <row r="793" spans="1:31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</row>
    <row r="794" spans="1:31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</row>
    <row r="795" spans="1:31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</row>
    <row r="796" spans="1:31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</row>
    <row r="797" spans="1:31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</row>
    <row r="798" spans="1:31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</row>
    <row r="799" spans="1:31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</row>
    <row r="800" spans="1:31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</row>
    <row r="801" spans="1:3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</row>
    <row r="802" spans="1:31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</row>
    <row r="803" spans="1:31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</row>
    <row r="804" spans="1:31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</row>
    <row r="805" spans="1:31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</row>
    <row r="806" spans="1:31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</row>
    <row r="807" spans="1:31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</row>
    <row r="808" spans="1:31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</row>
    <row r="809" spans="1:31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</row>
    <row r="810" spans="1:31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</row>
    <row r="811" spans="1:3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</row>
    <row r="812" spans="1:31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</row>
    <row r="813" spans="1:31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</row>
    <row r="814" spans="1:31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</row>
    <row r="815" spans="1:31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</row>
    <row r="816" spans="1:31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</row>
    <row r="817" spans="1:31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</row>
    <row r="818" spans="1:31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</row>
    <row r="819" spans="1:31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</row>
    <row r="820" spans="1:31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</row>
    <row r="821" spans="1:3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</row>
    <row r="822" spans="1:31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</row>
    <row r="823" spans="1:31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</row>
    <row r="824" spans="1:31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</row>
    <row r="825" spans="1:31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</row>
    <row r="826" spans="1:31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</row>
    <row r="827" spans="1:31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</row>
    <row r="828" spans="1:31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</row>
    <row r="829" spans="1:31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</row>
    <row r="830" spans="1:31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</row>
    <row r="831" spans="1: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</row>
    <row r="832" spans="1:31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</row>
    <row r="833" spans="1:31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</row>
    <row r="834" spans="1:31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</row>
    <row r="835" spans="1:31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</row>
    <row r="836" spans="1:31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</row>
    <row r="837" spans="1:31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</row>
    <row r="838" spans="1:31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</row>
    <row r="839" spans="1:31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</row>
    <row r="840" spans="1:31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</row>
    <row r="841" spans="1:3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</row>
    <row r="842" spans="1:31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</row>
    <row r="843" spans="1:31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</row>
    <row r="844" spans="1:31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</row>
    <row r="845" spans="1:31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</row>
    <row r="846" spans="1:31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</row>
    <row r="847" spans="1:31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</row>
    <row r="848" spans="1:31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</row>
    <row r="849" spans="1:31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</row>
    <row r="850" spans="1:31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</row>
    <row r="851" spans="1:3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</row>
    <row r="852" spans="1:31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</row>
    <row r="853" spans="1:31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</row>
    <row r="854" spans="1:31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</row>
    <row r="855" spans="1:31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</row>
    <row r="856" spans="1:31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</row>
    <row r="857" spans="1:31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</row>
    <row r="858" spans="1:31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</row>
    <row r="859" spans="1:31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</row>
    <row r="860" spans="1:31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</row>
    <row r="861" spans="1:3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</row>
    <row r="862" spans="1:31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</row>
    <row r="863" spans="1:31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</row>
    <row r="864" spans="1:31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</row>
    <row r="865" spans="1:31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</row>
    <row r="866" spans="1:31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</row>
    <row r="867" spans="1:31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</row>
    <row r="868" spans="1:31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</row>
    <row r="869" spans="1:31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</row>
    <row r="870" spans="1:31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</row>
    <row r="871" spans="1:3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</row>
    <row r="872" spans="1:31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</row>
    <row r="873" spans="1:31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</row>
    <row r="874" spans="1:31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</row>
    <row r="875" spans="1:31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</row>
    <row r="876" spans="1:31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</row>
    <row r="877" spans="1:31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</row>
    <row r="878" spans="1:31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</row>
    <row r="879" spans="1:31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</row>
    <row r="880" spans="1:31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</row>
    <row r="881" spans="1:3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</row>
    <row r="882" spans="1:31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</row>
    <row r="883" spans="1:31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</row>
    <row r="884" spans="1:31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</row>
    <row r="885" spans="1:31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</row>
    <row r="886" spans="1:31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</row>
    <row r="887" spans="1:31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</row>
    <row r="888" spans="1:31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</row>
    <row r="889" spans="1:31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</row>
    <row r="890" spans="1:31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</row>
    <row r="891" spans="1:3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</row>
    <row r="892" spans="1:31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</row>
    <row r="893" spans="1:31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</row>
    <row r="894" spans="1:31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</row>
    <row r="895" spans="1:31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</row>
    <row r="896" spans="1:31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</row>
    <row r="897" spans="1:31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</row>
    <row r="898" spans="1:31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</row>
    <row r="899" spans="1:31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</row>
    <row r="900" spans="1:31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</row>
    <row r="901" spans="1:3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</row>
    <row r="902" spans="1:31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</row>
    <row r="903" spans="1:31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</row>
    <row r="904" spans="1:31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</row>
    <row r="905" spans="1:31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</row>
    <row r="906" spans="1:31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</row>
    <row r="907" spans="1:31" ht="15" customHeight="1">
      <c r="F907" s="57"/>
    </row>
    <row r="908" spans="1:31" ht="15" customHeight="1">
      <c r="F908" s="57"/>
    </row>
  </sheetData>
  <mergeCells count="4">
    <mergeCell ref="A1:O1"/>
    <mergeCell ref="A2:O2"/>
    <mergeCell ref="A4:O4"/>
    <mergeCell ref="B18:C18"/>
  </mergeCells>
  <hyperlinks>
    <hyperlink ref="N6" r:id="rId1" xr:uid="{7A51696A-463E-4837-BFA0-EAC45978A8F5}"/>
    <hyperlink ref="N8" r:id="rId2" xr:uid="{60E67662-8BD9-4899-AE03-68A6861E3DD6}"/>
    <hyperlink ref="N9" r:id="rId3" xr:uid="{79E0C135-A807-49EE-BCC4-5744F57094CD}"/>
    <hyperlink ref="N7" r:id="rId4" xr:uid="{2246BDDD-1959-498C-931E-A664FB791DE9}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CE99369-C30A-4B95-8B2A-0C8EC63D932F}">
          <x14:formula1>
            <xm:f>Criterios!$A$2:$A$11</xm:f>
          </x14:formula1>
          <xm:sqref>B14:B15 B10:B12</xm:sqref>
        </x14:dataValidation>
        <x14:dataValidation type="list" allowBlank="1" showErrorMessage="1" xr:uid="{AEC2EF6C-738D-4E4A-B9F7-100C9B2F8CC9}">
          <x14:formula1>
            <xm:f>Criterios!$A$14:$A$26</xm:f>
          </x14:formula1>
          <xm:sqref>O10:O15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>
      <selection activeCell="O15" sqref="O15"/>
    </sheetView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36" t="s">
        <v>4</v>
      </c>
      <c r="H1" s="36" t="s">
        <v>588</v>
      </c>
      <c r="I1" s="37" t="s">
        <v>589</v>
      </c>
    </row>
    <row r="2" spans="1:15" ht="14.25" customHeight="1">
      <c r="A2" s="37" t="s">
        <v>590</v>
      </c>
      <c r="H2" s="37" t="s">
        <v>591</v>
      </c>
      <c r="I2" s="37" t="s">
        <v>592</v>
      </c>
    </row>
    <row r="3" spans="1:15">
      <c r="A3" s="37" t="s">
        <v>137</v>
      </c>
      <c r="H3" s="37" t="s">
        <v>593</v>
      </c>
      <c r="I3" s="37" t="s">
        <v>594</v>
      </c>
    </row>
    <row r="4" spans="1:15">
      <c r="A4" s="37" t="s">
        <v>123</v>
      </c>
      <c r="H4" s="37" t="s">
        <v>595</v>
      </c>
      <c r="I4" s="37" t="s">
        <v>596</v>
      </c>
    </row>
    <row r="5" spans="1:15">
      <c r="A5" s="37" t="s">
        <v>191</v>
      </c>
      <c r="H5" s="37" t="s">
        <v>597</v>
      </c>
      <c r="I5" s="37" t="s">
        <v>598</v>
      </c>
    </row>
    <row r="6" spans="1:15">
      <c r="A6" s="37" t="s">
        <v>176</v>
      </c>
      <c r="H6" s="37" t="s">
        <v>599</v>
      </c>
      <c r="I6" s="37" t="s">
        <v>600</v>
      </c>
    </row>
    <row r="7" spans="1:15">
      <c r="A7" s="37" t="s">
        <v>601</v>
      </c>
      <c r="H7" s="37" t="s">
        <v>602</v>
      </c>
      <c r="I7" s="37" t="s">
        <v>603</v>
      </c>
    </row>
    <row r="8" spans="1:15">
      <c r="A8" s="37" t="s">
        <v>604</v>
      </c>
      <c r="H8" s="37" t="s">
        <v>605</v>
      </c>
      <c r="I8" s="37" t="s">
        <v>606</v>
      </c>
    </row>
    <row r="9" spans="1:15">
      <c r="A9" s="37" t="s">
        <v>18</v>
      </c>
      <c r="B9" s="38"/>
      <c r="H9" s="37"/>
      <c r="I9" s="37"/>
    </row>
    <row r="10" spans="1:15">
      <c r="A10" s="37" t="s">
        <v>215</v>
      </c>
    </row>
    <row r="11" spans="1:15">
      <c r="A11" s="37" t="s">
        <v>607</v>
      </c>
    </row>
    <row r="13" spans="1:15">
      <c r="A13" s="36" t="s">
        <v>17</v>
      </c>
    </row>
    <row r="14" spans="1:15" ht="15.75">
      <c r="A14" s="37" t="s">
        <v>49</v>
      </c>
      <c r="E14" s="39"/>
    </row>
    <row r="15" spans="1:15" ht="102.75" customHeight="1">
      <c r="A15" s="37" t="s">
        <v>145</v>
      </c>
      <c r="O15" s="5" t="s">
        <v>567</v>
      </c>
    </row>
    <row r="16" spans="1:15">
      <c r="A16" s="37" t="s">
        <v>154</v>
      </c>
    </row>
    <row r="17" spans="1:2">
      <c r="A17" s="37" t="s">
        <v>608</v>
      </c>
    </row>
    <row r="18" spans="1:2">
      <c r="A18" s="37" t="s">
        <v>609</v>
      </c>
    </row>
    <row r="19" spans="1:2">
      <c r="A19" s="37" t="s">
        <v>610</v>
      </c>
    </row>
    <row r="20" spans="1:2" ht="15.75" customHeight="1">
      <c r="A20" s="37" t="s">
        <v>221</v>
      </c>
    </row>
    <row r="21" spans="1:2" ht="15.75" customHeight="1">
      <c r="A21" s="37" t="s">
        <v>450</v>
      </c>
    </row>
    <row r="22" spans="1:2" ht="15.75" customHeight="1">
      <c r="A22" s="37" t="s">
        <v>560</v>
      </c>
    </row>
    <row r="23" spans="1:2" ht="15.75" customHeight="1">
      <c r="A23" s="37" t="s">
        <v>380</v>
      </c>
    </row>
    <row r="24" spans="1:2" ht="15.75" customHeight="1">
      <c r="A24" s="37" t="s">
        <v>376</v>
      </c>
    </row>
    <row r="25" spans="1:2" ht="15.75" customHeight="1">
      <c r="A25" s="37" t="s">
        <v>26</v>
      </c>
    </row>
    <row r="26" spans="1:2" ht="15.75" customHeight="1">
      <c r="A26" s="37" t="s">
        <v>171</v>
      </c>
      <c r="B26" s="37" t="s">
        <v>611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2025-03-12T19:57:16Z</dcterms:modified>
  <cp:category/>
  <cp:contentStatus/>
</cp:coreProperties>
</file>