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Mayo/"/>
    </mc:Choice>
  </mc:AlternateContent>
  <xr:revisionPtr revIDLastSave="0" documentId="8_{36FBF94B-18EC-48A1-948E-380AFA3417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erva a 31 mayo 2025" sheetId="4" r:id="rId1"/>
  </sheets>
  <definedNames>
    <definedName name="_xlnm.Print_Area" localSheetId="0">'Reserva a 31 mayo 2025'!$A$1:$Q$29</definedName>
    <definedName name="_xlnm.Print_Titles" localSheetId="0">'Reserva a 31 mayo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4" l="1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5" i="4"/>
  <c r="M29" i="4"/>
  <c r="O29" i="4"/>
  <c r="P29" i="4"/>
  <c r="Q29" i="4"/>
  <c r="N29" i="4" l="1"/>
</calcChain>
</file>

<file path=xl/sharedStrings.xml><?xml version="1.0" encoding="utf-8"?>
<sst xmlns="http://schemas.openxmlformats.org/spreadsheetml/2006/main" count="342" uniqueCount="86">
  <si>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</si>
  <si>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</si>
  <si>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</si>
  <si>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</si>
  <si>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</si>
  <si>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</si>
  <si>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</si>
  <si>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</si>
  <si>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</si>
  <si>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</si>
  <si>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</si>
  <si>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</si>
  <si>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</si>
  <si>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</si>
  <si>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</si>
  <si>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</si>
  <si>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</si>
  <si>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</si>
  <si>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</si>
  <si>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</si>
  <si>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</si>
  <si>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</si>
  <si>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</si>
  <si>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</si>
  <si>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</si>
  <si>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</si>
  <si>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</si>
  <si>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</si>
  <si>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</si>
  <si>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</si>
  <si>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</si>
  <si>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</si>
  <si>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</si>
  <si>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</si>
  <si>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</si>
  <si>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</si>
  <si>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</si>
  <si>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</si>
  <si>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</si>
  <si>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</si>
  <si>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</si>
  <si>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</si>
  <si>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</si>
  <si>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</si>
  <si>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</si>
  <si>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</si>
  <si>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RESERVA PENDIENTE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</si>
  <si>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</si>
  <si>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</si>
  <si>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</si>
  <si>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</si>
  <si>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</si>
  <si>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</si>
  <si>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</si>
  <si>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</si>
  <si>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</si>
  <si>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</si>
  <si>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</si>
  <si>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Reviso:Cesar Augusto Acuña Reyes,  Coordinador Grupo Nacional de Gestión Presupuestal</t>
  </si>
  <si>
    <t>Elaboro:Olga Jineth Galindo Martinez- Grupo Nacional de Gestión Presupuestal</t>
  </si>
  <si>
    <t>A-03-03-01-066</t>
  </si>
  <si>
    <t>CONGRESO DE MEDICINA LEGAL Y CIENCIAS FORENSES</t>
  </si>
  <si>
    <t>C-2901-0800-9-20111D</t>
  </si>
  <si>
    <t>2. SEGURIDAD HUMANA Y JUSTICIA SOCIAL / D. CAPACIDADES Y LA OFERTA DEL SISTEMA DE JUSTICIA</t>
  </si>
  <si>
    <t>C-2901-0800-10-20111D</t>
  </si>
  <si>
    <t>C-2901-0800-11-20109C</t>
  </si>
  <si>
    <t>2. SEGURIDAD HUMANA Y JUSTICIA SOCIAL / C. RESPETO A LOS DD. HH. Y AL DIH DESDE UN ENFOQUE DIFERENCIAL</t>
  </si>
  <si>
    <t>C-2901-0800-12-20111D</t>
  </si>
  <si>
    <t>C-2901-0800-13-20113A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</si>
  <si>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</si>
  <si>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</si>
  <si>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</si>
  <si>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</si>
  <si>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</si>
  <si>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2. SEGURIDAD HUMANA Y JUSTICIA SOCIAL / C. RENOVACIÓN DE LA ARQUITECTURA INSTITUCIONAL DEL SISTEMA DE JUSTICIA</t>
  </si>
  <si>
    <t>C-2999-0800-13-53105B</t>
  </si>
  <si>
    <t>5. CONVERGENCIA REGIONAL / B. ENTIDADES PÚBLICAS TERRITORIALES Y NACIONALES FORTALECIDAS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</si>
  <si>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</si>
  <si>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</si>
  <si>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</si>
  <si>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</si>
  <si>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</si>
  <si>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</si>
  <si>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</si>
  <si>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Fecha: Mayo 31 del 2025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</si>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</sst>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showGridLines="0" tabSelected="1" zoomScaleNormal="100" workbookViewId="0">
      <selection activeCell="K10" sqref="K10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3" width="21.28515625" bestFit="1" customWidth="1"/>
    <col min="14" max="14" width="20" customWidth="1"/>
    <col min="15" max="17" width="21.28515625" bestFit="1" customWidth="1"/>
  </cols>
  <sheetData>
    <row r="1" spans="1:1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/>
      <c r="O1" s="2" t="s">
        <v>1</v>
      </c>
      <c r="P1" s="2" t="s">
        <v>1</v>
      </c>
      <c r="Q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/>
      <c r="O2" s="2" t="s">
        <v>1</v>
      </c>
      <c r="P2" s="2" t="s">
        <v>1</v>
      </c>
      <c r="Q2" s="2" t="s">
        <v>1</v>
      </c>
    </row>
    <row r="3" spans="1:17" x14ac:dyDescent="0.25">
      <c r="A3" s="1" t="s">
        <v>4</v>
      </c>
      <c r="B3" s="1" t="s">
        <v>85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/>
      <c r="O3" s="2" t="s">
        <v>1</v>
      </c>
      <c r="P3" s="2" t="s">
        <v>1</v>
      </c>
      <c r="Q3" s="2" t="s">
        <v>1</v>
      </c>
    </row>
    <row r="4" spans="1:17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46</v>
      </c>
      <c r="O4" s="5" t="s">
        <v>18</v>
      </c>
      <c r="P4" s="5" t="s">
        <v>19</v>
      </c>
      <c r="Q4" s="5" t="s">
        <v>20</v>
      </c>
    </row>
    <row r="5" spans="1:17" ht="33.75" x14ac:dyDescent="0.25">
      <c r="A5" s="8" t="s">
        <v>21</v>
      </c>
      <c r="B5" s="9" t="s">
        <v>22</v>
      </c>
      <c r="C5" s="10" t="s">
        <v>48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49</v>
      </c>
      <c r="L5" s="13">
        <v>11334295</v>
      </c>
      <c r="M5" s="6">
        <v>11334295</v>
      </c>
      <c r="N5" s="6">
        <f>M5-O5</f>
        <v>0</v>
      </c>
      <c r="O5" s="6">
        <v>11334295</v>
      </c>
      <c r="P5" s="6">
        <v>11334295</v>
      </c>
      <c r="Q5" s="6">
        <v>11334295</v>
      </c>
    </row>
    <row r="6" spans="1:17" s="3" customFormat="1" ht="33.75" x14ac:dyDescent="0.25">
      <c r="A6" s="8" t="s">
        <v>21</v>
      </c>
      <c r="B6" s="9" t="s">
        <v>22</v>
      </c>
      <c r="C6" s="10" t="s">
        <v>50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51</v>
      </c>
      <c r="L6" s="13">
        <v>2947100</v>
      </c>
      <c r="M6" s="6">
        <v>2947100</v>
      </c>
      <c r="N6" s="6">
        <f t="shared" ref="N6:N27" si="0">M6-O6</f>
        <v>0</v>
      </c>
      <c r="O6" s="6">
        <v>2947100</v>
      </c>
      <c r="P6" s="6">
        <v>2947100</v>
      </c>
      <c r="Q6" s="6">
        <v>2947100</v>
      </c>
    </row>
    <row r="7" spans="1:17" s="3" customFormat="1" ht="33.75" x14ac:dyDescent="0.25">
      <c r="A7" s="8" t="s">
        <v>21</v>
      </c>
      <c r="B7" s="9" t="s">
        <v>22</v>
      </c>
      <c r="C7" s="10" t="s">
        <v>52</v>
      </c>
      <c r="D7" s="8" t="s">
        <v>23</v>
      </c>
      <c r="E7" s="8" t="s">
        <v>24</v>
      </c>
      <c r="F7" s="8" t="s">
        <v>24</v>
      </c>
      <c r="G7" s="8" t="s">
        <v>53</v>
      </c>
      <c r="H7" s="8" t="s">
        <v>25</v>
      </c>
      <c r="I7" s="8" t="s">
        <v>26</v>
      </c>
      <c r="J7" s="8" t="s">
        <v>27</v>
      </c>
      <c r="K7" s="9" t="s">
        <v>54</v>
      </c>
      <c r="L7" s="13">
        <v>5760443</v>
      </c>
      <c r="M7" s="6">
        <v>5760443</v>
      </c>
      <c r="N7" s="6">
        <f t="shared" si="0"/>
        <v>0</v>
      </c>
      <c r="O7" s="6">
        <v>5760443</v>
      </c>
      <c r="P7" s="6">
        <v>5760443</v>
      </c>
      <c r="Q7" s="6">
        <v>5760443</v>
      </c>
    </row>
    <row r="8" spans="1:17" s="3" customFormat="1" ht="33.75" x14ac:dyDescent="0.25">
      <c r="A8" s="8" t="s">
        <v>21</v>
      </c>
      <c r="B8" s="9" t="s">
        <v>22</v>
      </c>
      <c r="C8" s="10" t="s">
        <v>55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56</v>
      </c>
      <c r="L8" s="13">
        <v>4193871058.1399994</v>
      </c>
      <c r="M8" s="6">
        <v>4180911419.6500001</v>
      </c>
      <c r="N8" s="6">
        <f t="shared" si="0"/>
        <v>1301856776.5599999</v>
      </c>
      <c r="O8" s="6">
        <v>2879054643.0900002</v>
      </c>
      <c r="P8" s="6">
        <v>2751059064.4299998</v>
      </c>
      <c r="Q8" s="6">
        <v>2751059064.4299998</v>
      </c>
    </row>
    <row r="9" spans="1:17" s="3" customFormat="1" ht="33.75" x14ac:dyDescent="0.25">
      <c r="A9" s="8" t="s">
        <v>21</v>
      </c>
      <c r="B9" s="9" t="s">
        <v>22</v>
      </c>
      <c r="C9" s="10" t="s">
        <v>60</v>
      </c>
      <c r="D9" s="8" t="s">
        <v>23</v>
      </c>
      <c r="E9" s="8" t="s">
        <v>53</v>
      </c>
      <c r="F9" s="8" t="s">
        <v>53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61</v>
      </c>
      <c r="L9" s="13">
        <v>8109101.4299999997</v>
      </c>
      <c r="M9" s="6">
        <v>8109101.4299999997</v>
      </c>
      <c r="N9" s="6">
        <f t="shared" si="0"/>
        <v>0</v>
      </c>
      <c r="O9" s="6">
        <v>8109101.4299999997</v>
      </c>
      <c r="P9" s="6">
        <v>8109101.4299999997</v>
      </c>
      <c r="Q9" s="6">
        <v>8109101.4299999997</v>
      </c>
    </row>
    <row r="10" spans="1:17" s="3" customFormat="1" ht="33.75" x14ac:dyDescent="0.25">
      <c r="A10" s="8" t="s">
        <v>21</v>
      </c>
      <c r="B10" s="9" t="s">
        <v>22</v>
      </c>
      <c r="C10" s="10" t="s">
        <v>62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63</v>
      </c>
      <c r="L10" s="13">
        <v>8505154506.2800026</v>
      </c>
      <c r="M10" s="6">
        <v>8505154506.2799997</v>
      </c>
      <c r="N10" s="6">
        <f t="shared" si="0"/>
        <v>853023996.53999996</v>
      </c>
      <c r="O10" s="6">
        <v>7652130509.7399998</v>
      </c>
      <c r="P10" s="6">
        <v>7642672229.7399998</v>
      </c>
      <c r="Q10" s="6">
        <v>7642672229.7399998</v>
      </c>
    </row>
    <row r="11" spans="1:17" s="3" customFormat="1" ht="33.75" x14ac:dyDescent="0.25">
      <c r="A11" s="8" t="s">
        <v>21</v>
      </c>
      <c r="B11" s="9" t="s">
        <v>22</v>
      </c>
      <c r="C11" s="10" t="s">
        <v>64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63</v>
      </c>
      <c r="L11" s="13">
        <v>506731.8</v>
      </c>
      <c r="M11" s="6">
        <v>506731.8</v>
      </c>
      <c r="N11" s="6">
        <f t="shared" si="0"/>
        <v>0</v>
      </c>
      <c r="O11" s="6">
        <v>506731.8</v>
      </c>
      <c r="P11" s="6">
        <v>506731.8</v>
      </c>
      <c r="Q11" s="6">
        <v>506731.8</v>
      </c>
    </row>
    <row r="12" spans="1:17" s="3" customFormat="1" ht="33.75" x14ac:dyDescent="0.25">
      <c r="A12" s="8" t="s">
        <v>21</v>
      </c>
      <c r="B12" s="9" t="s">
        <v>22</v>
      </c>
      <c r="C12" s="10" t="s">
        <v>65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66</v>
      </c>
      <c r="L12" s="13">
        <v>1944991356.1099999</v>
      </c>
      <c r="M12" s="6">
        <v>1939950149.1099999</v>
      </c>
      <c r="N12" s="6">
        <f t="shared" si="0"/>
        <v>661724594.54999995</v>
      </c>
      <c r="O12" s="6">
        <v>1278225554.5599999</v>
      </c>
      <c r="P12" s="6">
        <v>1278225554.5599999</v>
      </c>
      <c r="Q12" s="6">
        <v>1278225554.5599999</v>
      </c>
    </row>
    <row r="13" spans="1:17" s="3" customFormat="1" ht="33.75" x14ac:dyDescent="0.25">
      <c r="A13" s="8" t="s">
        <v>21</v>
      </c>
      <c r="B13" s="9" t="s">
        <v>22</v>
      </c>
      <c r="C13" s="10" t="s">
        <v>67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63</v>
      </c>
      <c r="L13" s="13">
        <v>1181666693.3</v>
      </c>
      <c r="M13" s="6">
        <v>1181666693.3</v>
      </c>
      <c r="N13" s="6">
        <f t="shared" si="0"/>
        <v>0</v>
      </c>
      <c r="O13" s="6">
        <v>1181666693.3</v>
      </c>
      <c r="P13" s="6">
        <v>1181666693.3</v>
      </c>
      <c r="Q13" s="6">
        <v>1181666693.3</v>
      </c>
    </row>
    <row r="14" spans="1:17" s="3" customFormat="1" ht="33.75" x14ac:dyDescent="0.25">
      <c r="A14" s="8" t="s">
        <v>21</v>
      </c>
      <c r="B14" s="9" t="s">
        <v>22</v>
      </c>
      <c r="C14" s="10" t="s">
        <v>68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69</v>
      </c>
      <c r="L14" s="13">
        <v>1955611735.75</v>
      </c>
      <c r="M14" s="6">
        <v>1955611724.5</v>
      </c>
      <c r="N14" s="6">
        <f t="shared" si="0"/>
        <v>180999000</v>
      </c>
      <c r="O14" s="6">
        <v>1774612724.5</v>
      </c>
      <c r="P14" s="6">
        <v>1774612724.5</v>
      </c>
      <c r="Q14" s="6">
        <v>1774612724.5</v>
      </c>
    </row>
    <row r="15" spans="1:17" s="3" customFormat="1" ht="33.75" x14ac:dyDescent="0.25">
      <c r="A15" s="8" t="s">
        <v>21</v>
      </c>
      <c r="B15" s="9" t="s">
        <v>22</v>
      </c>
      <c r="C15" s="10" t="s">
        <v>70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63</v>
      </c>
      <c r="L15" s="13">
        <v>6724710235.3299999</v>
      </c>
      <c r="M15" s="6">
        <v>6724710235.3299999</v>
      </c>
      <c r="N15" s="6">
        <f t="shared" si="0"/>
        <v>291511505.68999958</v>
      </c>
      <c r="O15" s="6">
        <v>6433198729.6400003</v>
      </c>
      <c r="P15" s="6">
        <v>6378946529.6400003</v>
      </c>
      <c r="Q15" s="6">
        <v>6378946529.6400003</v>
      </c>
    </row>
    <row r="16" spans="1:17" s="3" customFormat="1" ht="33.75" x14ac:dyDescent="0.25">
      <c r="A16" s="8" t="s">
        <v>21</v>
      </c>
      <c r="B16" s="9" t="s">
        <v>22</v>
      </c>
      <c r="C16" s="10" t="s">
        <v>70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63</v>
      </c>
      <c r="L16" s="13">
        <v>387586617.87</v>
      </c>
      <c r="M16" s="6">
        <v>387579668.87</v>
      </c>
      <c r="N16" s="6">
        <f t="shared" si="0"/>
        <v>24070412.870000005</v>
      </c>
      <c r="O16" s="6">
        <v>363509256</v>
      </c>
      <c r="P16" s="6">
        <v>363509256</v>
      </c>
      <c r="Q16" s="6">
        <v>363509256</v>
      </c>
    </row>
    <row r="17" spans="1:17" s="3" customFormat="1" ht="33.75" x14ac:dyDescent="0.25">
      <c r="A17" s="8" t="s">
        <v>21</v>
      </c>
      <c r="B17" s="9" t="s">
        <v>22</v>
      </c>
      <c r="C17" s="10" t="s">
        <v>71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63</v>
      </c>
      <c r="L17" s="13">
        <v>301255794</v>
      </c>
      <c r="M17" s="6">
        <v>301255794</v>
      </c>
      <c r="N17" s="6">
        <f t="shared" si="0"/>
        <v>0</v>
      </c>
      <c r="O17" s="6">
        <v>301255794</v>
      </c>
      <c r="P17" s="6">
        <v>301255794</v>
      </c>
      <c r="Q17" s="6">
        <v>301255794</v>
      </c>
    </row>
    <row r="18" spans="1:17" s="3" customFormat="1" ht="33.75" x14ac:dyDescent="0.25">
      <c r="A18" s="8" t="s">
        <v>21</v>
      </c>
      <c r="B18" s="9" t="s">
        <v>22</v>
      </c>
      <c r="C18" s="10" t="s">
        <v>72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69</v>
      </c>
      <c r="L18" s="13">
        <v>12181638712.589998</v>
      </c>
      <c r="M18" s="6">
        <v>12181638712.59</v>
      </c>
      <c r="N18" s="6">
        <f t="shared" si="0"/>
        <v>654016085.79999924</v>
      </c>
      <c r="O18" s="6">
        <v>11527622626.790001</v>
      </c>
      <c r="P18" s="6">
        <v>11527193046.790001</v>
      </c>
      <c r="Q18" s="6">
        <v>11527193046.790001</v>
      </c>
    </row>
    <row r="19" spans="1:17" s="3" customFormat="1" ht="33.75" x14ac:dyDescent="0.25">
      <c r="A19" s="8" t="s">
        <v>21</v>
      </c>
      <c r="B19" s="9" t="s">
        <v>22</v>
      </c>
      <c r="C19" s="10" t="s">
        <v>73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74</v>
      </c>
      <c r="L19" s="13">
        <v>5845428.5199999996</v>
      </c>
      <c r="M19" s="6">
        <v>5845428.5199999996</v>
      </c>
      <c r="N19" s="6">
        <f t="shared" si="0"/>
        <v>0</v>
      </c>
      <c r="O19" s="6">
        <v>5845428.5199999996</v>
      </c>
      <c r="P19" s="6">
        <v>5845428.5199999996</v>
      </c>
      <c r="Q19" s="6">
        <v>5845428.5199999996</v>
      </c>
    </row>
    <row r="20" spans="1:17" s="3" customFormat="1" ht="33.75" x14ac:dyDescent="0.25">
      <c r="A20" s="8" t="s">
        <v>21</v>
      </c>
      <c r="B20" s="9" t="s">
        <v>22</v>
      </c>
      <c r="C20" s="10" t="s">
        <v>75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76</v>
      </c>
      <c r="L20" s="13">
        <v>397009313.56999999</v>
      </c>
      <c r="M20" s="6">
        <v>397009313.56999999</v>
      </c>
      <c r="N20" s="6">
        <f t="shared" si="0"/>
        <v>0</v>
      </c>
      <c r="O20" s="6">
        <v>397009313.56999999</v>
      </c>
      <c r="P20" s="6">
        <v>397009313.56999999</v>
      </c>
      <c r="Q20" s="6">
        <v>397009313.56999999</v>
      </c>
    </row>
    <row r="21" spans="1:17" s="3" customFormat="1" ht="33.75" x14ac:dyDescent="0.25">
      <c r="A21" s="8" t="s">
        <v>21</v>
      </c>
      <c r="B21" s="9" t="s">
        <v>22</v>
      </c>
      <c r="C21" s="10" t="s">
        <v>77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76</v>
      </c>
      <c r="L21" s="13">
        <v>3426825532</v>
      </c>
      <c r="M21" s="6">
        <v>3426825532</v>
      </c>
      <c r="N21" s="6">
        <f t="shared" si="0"/>
        <v>409704537</v>
      </c>
      <c r="O21" s="6">
        <v>3017120995</v>
      </c>
      <c r="P21" s="6">
        <v>3017120995</v>
      </c>
      <c r="Q21" s="6">
        <v>3017120995</v>
      </c>
    </row>
    <row r="22" spans="1:17" ht="33.75" x14ac:dyDescent="0.25">
      <c r="A22" s="8" t="s">
        <v>21</v>
      </c>
      <c r="B22" s="9" t="s">
        <v>22</v>
      </c>
      <c r="C22" s="10" t="s">
        <v>78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76</v>
      </c>
      <c r="L22" s="13">
        <v>1736990964.3299999</v>
      </c>
      <c r="M22" s="6">
        <v>1736990964.3299999</v>
      </c>
      <c r="N22" s="6">
        <f t="shared" si="0"/>
        <v>14880037</v>
      </c>
      <c r="O22" s="6">
        <v>1722110927.3299999</v>
      </c>
      <c r="P22" s="6">
        <v>1722110927.3299999</v>
      </c>
      <c r="Q22" s="6">
        <v>1722110927.3299999</v>
      </c>
    </row>
    <row r="23" spans="1:17" ht="33.75" x14ac:dyDescent="0.25">
      <c r="A23" s="8" t="s">
        <v>21</v>
      </c>
      <c r="B23" s="9" t="s">
        <v>22</v>
      </c>
      <c r="C23" s="10" t="s">
        <v>79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76</v>
      </c>
      <c r="L23" s="13">
        <v>6991360</v>
      </c>
      <c r="M23" s="6">
        <v>6991360</v>
      </c>
      <c r="N23" s="6">
        <f t="shared" si="0"/>
        <v>0</v>
      </c>
      <c r="O23" s="6">
        <v>6991360</v>
      </c>
      <c r="P23" s="6">
        <v>6991360</v>
      </c>
      <c r="Q23" s="6">
        <v>6991360</v>
      </c>
    </row>
    <row r="24" spans="1:17" ht="33.75" x14ac:dyDescent="0.25">
      <c r="A24" s="8" t="s">
        <v>21</v>
      </c>
      <c r="B24" s="9" t="s">
        <v>22</v>
      </c>
      <c r="C24" s="10" t="s">
        <v>80</v>
      </c>
      <c r="D24" s="8" t="s">
        <v>32</v>
      </c>
      <c r="E24" s="8" t="s">
        <v>40</v>
      </c>
      <c r="F24" s="8" t="s">
        <v>34</v>
      </c>
      <c r="G24" s="8" t="s">
        <v>57</v>
      </c>
      <c r="H24" s="8" t="s">
        <v>25</v>
      </c>
      <c r="I24" s="8" t="s">
        <v>26</v>
      </c>
      <c r="J24" s="8" t="s">
        <v>27</v>
      </c>
      <c r="K24" s="9" t="s">
        <v>74</v>
      </c>
      <c r="L24" s="13">
        <v>5348271082</v>
      </c>
      <c r="M24" s="6">
        <v>5348271082</v>
      </c>
      <c r="N24" s="6">
        <f t="shared" si="0"/>
        <v>0</v>
      </c>
      <c r="O24" s="6">
        <v>5348271082</v>
      </c>
      <c r="P24" s="6">
        <v>5348271082</v>
      </c>
      <c r="Q24" s="6">
        <v>5348271082</v>
      </c>
    </row>
    <row r="25" spans="1:17" ht="33.75" x14ac:dyDescent="0.25">
      <c r="A25" s="8" t="s">
        <v>21</v>
      </c>
      <c r="B25" s="9" t="s">
        <v>22</v>
      </c>
      <c r="C25" s="10" t="s">
        <v>81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76</v>
      </c>
      <c r="L25" s="13">
        <v>277545194.41999996</v>
      </c>
      <c r="M25" s="6">
        <v>277545027.25999999</v>
      </c>
      <c r="N25" s="6">
        <f t="shared" si="0"/>
        <v>7443249.3899999857</v>
      </c>
      <c r="O25" s="6">
        <v>270101777.87</v>
      </c>
      <c r="P25" s="6">
        <v>212661203.87</v>
      </c>
      <c r="Q25" s="6">
        <v>212661203.87</v>
      </c>
    </row>
    <row r="26" spans="1:17" ht="33.75" x14ac:dyDescent="0.25">
      <c r="A26" s="8" t="s">
        <v>21</v>
      </c>
      <c r="B26" s="9" t="s">
        <v>22</v>
      </c>
      <c r="C26" s="10" t="s">
        <v>82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74</v>
      </c>
      <c r="L26" s="13">
        <v>4072041824.9000001</v>
      </c>
      <c r="M26" s="6">
        <v>4066749558.1399999</v>
      </c>
      <c r="N26" s="6">
        <f t="shared" si="0"/>
        <v>1752102570.1999998</v>
      </c>
      <c r="O26" s="6">
        <v>2314646987.9400001</v>
      </c>
      <c r="P26" s="6">
        <v>2120920119.8099999</v>
      </c>
      <c r="Q26" s="6">
        <v>2120920119.8099999</v>
      </c>
    </row>
    <row r="27" spans="1:17" ht="33.75" x14ac:dyDescent="0.25">
      <c r="A27" s="8" t="s">
        <v>21</v>
      </c>
      <c r="B27" s="9" t="s">
        <v>22</v>
      </c>
      <c r="C27" s="10" t="s">
        <v>83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76</v>
      </c>
      <c r="L27" s="13">
        <v>100310141</v>
      </c>
      <c r="M27" s="6">
        <v>100310141</v>
      </c>
      <c r="N27" s="6">
        <f t="shared" si="0"/>
        <v>37226501</v>
      </c>
      <c r="O27" s="6">
        <v>63083640</v>
      </c>
      <c r="P27" s="6">
        <v>63083640</v>
      </c>
      <c r="Q27" s="6">
        <v>63083640</v>
      </c>
    </row>
    <row r="28" spans="1:17" ht="36.75" customHeight="1" x14ac:dyDescent="0.25">
      <c r="A28" s="8" t="s">
        <v>1</v>
      </c>
      <c r="B28" s="9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 t="s">
        <v>1</v>
      </c>
      <c r="L28" s="11" t="s">
        <v>1</v>
      </c>
      <c r="M28" s="6"/>
      <c r="N28" s="6"/>
      <c r="O28" s="6"/>
      <c r="P28" s="6"/>
      <c r="Q28" s="6"/>
    </row>
    <row r="29" spans="1:17" x14ac:dyDescent="0.25">
      <c r="A29" s="8" t="s">
        <v>1</v>
      </c>
      <c r="B29" s="12" t="s">
        <v>1</v>
      </c>
      <c r="C29" s="10" t="s">
        <v>1</v>
      </c>
      <c r="D29" s="8" t="s">
        <v>1</v>
      </c>
      <c r="E29" s="8" t="s">
        <v>1</v>
      </c>
      <c r="F29" s="8" t="s">
        <v>1</v>
      </c>
      <c r="G29" s="8" t="s">
        <v>1</v>
      </c>
      <c r="H29" s="8" t="s">
        <v>1</v>
      </c>
      <c r="I29" s="8" t="s">
        <v>1</v>
      </c>
      <c r="J29" s="8" t="s">
        <v>1</v>
      </c>
      <c r="K29" s="9" t="s">
        <v>1</v>
      </c>
      <c r="L29" s="7">
        <f>SUM(L5:L28)</f>
        <v>52776975221.339996</v>
      </c>
      <c r="M29" s="7">
        <f t="shared" ref="M29:Q29" si="1">SUM(M5:M28)</f>
        <v>52753674981.68</v>
      </c>
      <c r="N29" s="7">
        <f t="shared" si="1"/>
        <v>6188559266.5999985</v>
      </c>
      <c r="O29" s="7">
        <f t="shared" si="1"/>
        <v>46565115715.080009</v>
      </c>
      <c r="P29" s="7">
        <f t="shared" si="1"/>
        <v>46121812634.290001</v>
      </c>
      <c r="Q29" s="7">
        <f t="shared" si="1"/>
        <v>46121812634.290001</v>
      </c>
    </row>
    <row r="30" spans="1:17" x14ac:dyDescent="0.25">
      <c r="M30" s="14"/>
    </row>
    <row r="32" spans="1:17" x14ac:dyDescent="0.25">
      <c r="A32" s="4"/>
    </row>
    <row r="33" spans="1:1" x14ac:dyDescent="0.25">
      <c r="A33" s="4" t="s">
        <v>47</v>
      </c>
    </row>
    <row r="34" spans="1:1" x14ac:dyDescent="0.25">
      <c r="A34" s="4" t="s">
        <v>59</v>
      </c>
    </row>
    <row r="35" spans="1:1" x14ac:dyDescent="0.25">
      <c r="A35" s="4" t="s">
        <v>58</v>
      </c>
    </row>
    <row r="36" spans="1:1" x14ac:dyDescent="0.25">
      <c r="A36" s="4" t="s">
        <v>84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mayo 2025</vt:lpstr>
      <vt:lpstr>'Reserva a 31 mayo 2025'!Área_de_impresión</vt:lpstr>
      <vt:lpstr>'Reserva a 31 mayo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2025-06-10T20:31:03Z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