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CristinaAndreaGuerre\Downloads\"/>
    </mc:Choice>
  </mc:AlternateContent>
  <xr:revisionPtr revIDLastSave="0" documentId="8_{23C2148F-E3BF-4407-A472-21A1CC628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O CUOTA" sheetId="2" r:id="rId1"/>
  </sheets>
  <definedNames>
    <definedName name="_xlnm.Print_Area" localSheetId="0">'SOLO CUOTA'!$A$1:$F$25</definedName>
    <definedName name="_xlnm.Print_Titles" localSheetId="0">'SOLO CUOTA'!$1:$6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2" l="1"/>
  <c r="E5" i="2" l="1"/>
  <c r="F15" i="2"/>
  <c r="E6" i="2"/>
  <c r="F6" i="2" l="1"/>
  <c r="F5" i="2" l="1"/>
</calcChain>
</file>

<file path=xl/sharedStrings.xml><?xml version="1.0" encoding="utf-8"?>
<sst xmlns="http://schemas.openxmlformats.org/spreadsheetml/2006/main" count="31" uniqueCount="28">
  <si>
    <t>N°</t>
  </si>
  <si>
    <t>PROGRAMA</t>
  </si>
  <si>
    <t>C. INVERSION</t>
  </si>
  <si>
    <t>RECURSOS NACIÓN</t>
  </si>
  <si>
    <t>RECURSOS PROPIOS</t>
  </si>
  <si>
    <t>2901 EFECTIVIDAD DE LA INVESTIGACIÓN PENAL Y TÉCNICO CIENTÍFICA</t>
  </si>
  <si>
    <t>2999 FORTALECIMIENTO DE LA GESTIÓN Y DIRECCIÓN DEL SECTOR FISCALIA</t>
  </si>
  <si>
    <t>CÓDIGO BANCO DE PROGRAMAS Y PROYECTOS DE INVERSIÓN NACIONAL -BPIN</t>
  </si>
  <si>
    <t>FECHA DE INSCRIPCIÓN DEL PROYECTO</t>
  </si>
  <si>
    <t>MEJORAMIENTO DE LA CAPACIDAD EN EL DESARROLLO DE LA BÚSQUEDA E IDENTIFICACIÓN DE PERSONAS DESAPARECIDAS, ENFOQUE DIFERENCIAL Y ATENCIÓN PSICOSOCIAL A VÍCTIMAS EN EL NIVEL NACIONAL</t>
  </si>
  <si>
    <t xml:space="preserve">FORTALECIMIENTO DE LA CAPACIDAD Y CALIDAD CIENTÍFICA DE LOS ENSAYOS REALIZADOS EN LOS LABORATORIOS FORENSES NACIONAL. </t>
  </si>
  <si>
    <t>FORTALECIMIENTO DE PROCEDIMIENTOS EN LA INVESTIGACIÓN MÉDICO LEGAL DE VIOLACIÓN DE LOS DERECHOS HUMANOS Y EL DERECHO INTERNACIONAL HUMANITARIO A NIVEL NACIONAL</t>
  </si>
  <si>
    <t>FORTALECIMIENTO DEL CONOCIMIENTO CIENTÍFICO FORENSE EN EL INSTITUTO NACIONAL DE MEDICINA LEGAL Y CIENCIAS FORENSES NACIONAL</t>
  </si>
  <si>
    <t>FORTALECIMIENTO DEL SISTEMA DE CERTIFICACIÓN DE PERITOS FORENSES A NIVEL NACIONAL</t>
  </si>
  <si>
    <t xml:space="preserve">FORTALECIMIENTO DEL INSTITUTO NACIONAL DE MEDICINA LEGAL PARA ATENDER LOS RETOS DEL POSCONFLICTO. </t>
  </si>
  <si>
    <t xml:space="preserve">FORTALECIMIENTO Y SOSTENIBILIDAD DE LA ARQUITECTURA DE TECNOLOGIAS DE INFORMACIÓN DEL INSTITUTO BASADOS EN LA POLITICA DE GOBIERNO DIGITAL NACIONAL. </t>
  </si>
  <si>
    <t>ASISTENCIA TÉCNICA EN EQUIPOS DE ALTA TECNOLOGÍA Y MODERNIZACIÓN DE EQUIPOS ELECTROMECÁNICOS DE LAS ÁREAS FORENSES NACIONAL</t>
  </si>
  <si>
    <t>DESARROLLO DE LA GESTIÓN AMBIENTAL INTEGRAL EN LAS SEDES DEL INSTITUTO NACIONAL DE MEDICINA LEGAL Y CIENCIAS FORENSES NACIONAL</t>
  </si>
  <si>
    <t>CONSOLIDACIÓN DEL SISTEMA DE GESTIÓN DOCUMENTAL DEL INSTITUTO NACIONAL DE MEDICINA LEGAL Y CIENCIAS FORENSES NACIONAL</t>
  </si>
  <si>
    <t>MEJORAMIENTO DEL PARQUE AUTOMOTOR DEL INSTITUTO NACIONAL DE MEDICINA LEGAL Y CIENCIAS FORENSES A NIVEL NACIONAL</t>
  </si>
  <si>
    <t>FORTALECIMIENTO DE LA PLANEACIÓN ESTRATÉGICA Y DEL SISTEMA INTEGRADO DE GESTIÓN EN EL INSTITUTO NACIONAL DE MEDICINA LEGAL Y CIENCIAS FORENSES NACIONAL</t>
  </si>
  <si>
    <t xml:space="preserve">MEJORAMIENTO DE LA CAPACIDAD DE ANÁLISIS EN PRUEBAS DE ADN A NIVEL NACIONAL </t>
  </si>
  <si>
    <t xml:space="preserve">MEJORAMIENTO DE LOS PROCEDIMIENTOS Y DE LA CAPACIDAD DE RESPUESTA EN LOS SERVICIOS DE PATOLOGÍA FORENSE </t>
  </si>
  <si>
    <t>INSTITUTO NACIONAL DE MEDICINA LEGAL Y CIENCIAS FORENSES
CUOTA DE PROYECTOS DE INVERSIÓN 
VIGENCIA 2025</t>
  </si>
  <si>
    <t>FORTALECIMIENTO DEL SISTEMA DE ATENCIÓN AL CIUDADANO DEL INSTITUTO NACIONAL DE MEDICINA LEGAL Y CIENCIAS FORENSES NACIONAL</t>
  </si>
  <si>
    <t>CONSTRUCCIÓN, DOTACIÓN Y ADECUACIÓN DE EDIFICIOS SEDES DEL INSTITUTO NACIONAL DE MEDICINA LEGAL Y CIENCIAS FORENSES NACIONAL</t>
  </si>
  <si>
    <t>Fecha de actualización: 09-01-2025</t>
  </si>
  <si>
    <t>CUOTA DEFINITIVA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</si>
</sst>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(* #,##0_);_(* \(#,##0\);_(* &quot;-&quot;??_);_(@_)"/>
    <numFmt numFmtId="166" formatCode="_([$$-240A]\ * #,##0_);_([$$-240A]\ * \(#,##0\);_([$$-240A]\ * &quot;-&quot;??_);_(@_)"/>
    <numFmt numFmtId="167" formatCode="0_);\(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65" fontId="0" fillId="0" borderId="0" xfId="0" applyNumberFormat="1"/>
    <xf numFmtId="166" fontId="5" fillId="0" borderId="1" xfId="0" applyNumberFormat="1" applyFont="1" applyBorder="1" applyAlignment="1" applyProtection="1">
      <alignment horizontal="right" vertical="center" wrapText="1"/>
      <protection locked="0"/>
    </xf>
    <xf numFmtId="0" fontId="0" fillId="3" borderId="5" xfId="0" applyFill="1" applyBorder="1" applyAlignment="1">
      <alignment horizontal="center" vertical="center"/>
    </xf>
    <xf numFmtId="166" fontId="5" fillId="0" borderId="6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/>
    <xf numFmtId="14" fontId="0" fillId="0" borderId="0" xfId="0" applyNumberFormat="1" applyAlignment="1">
      <alignment horizontal="center"/>
    </xf>
    <xf numFmtId="0" fontId="10" fillId="2" borderId="3" xfId="0" applyFont="1" applyFill="1" applyBorder="1" applyAlignment="1" applyProtection="1">
      <alignment horizontal="center" vertical="center" wrapText="1" readingOrder="1"/>
      <protection locked="0"/>
    </xf>
    <xf numFmtId="167" fontId="0" fillId="0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5" fontId="10" fillId="2" borderId="1" xfId="1" applyNumberFormat="1" applyFont="1" applyFill="1" applyBorder="1" applyAlignment="1" applyProtection="1">
      <alignment horizontal="right" vertical="center"/>
      <protection locked="0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166" fontId="11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3" xfId="0" applyFont="1" applyFill="1" applyBorder="1" applyAlignment="1">
      <alignment horizontal="center" vertical="center" wrapText="1"/>
    </xf>
    <xf numFmtId="165" fontId="10" fillId="2" borderId="6" xfId="1" applyNumberFormat="1" applyFont="1" applyFill="1" applyBorder="1" applyAlignment="1" applyProtection="1">
      <alignment horizontal="right" vertical="center"/>
      <protection locked="0"/>
    </xf>
    <xf numFmtId="0" fontId="6" fillId="2" borderId="5" xfId="0" applyFont="1" applyFill="1" applyBorder="1" applyAlignment="1">
      <alignment vertical="center" wrapText="1"/>
    </xf>
    <xf numFmtId="166" fontId="11" fillId="5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166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165" fontId="10" fillId="6" borderId="1" xfId="1" applyNumberFormat="1" applyFont="1" applyFill="1" applyBorder="1" applyAlignment="1" applyProtection="1">
      <alignment horizontal="right" vertical="center"/>
      <protection locked="0"/>
    </xf>
    <xf numFmtId="165" fontId="10" fillId="6" borderId="6" xfId="1" applyNumberFormat="1" applyFont="1" applyFill="1" applyBorder="1" applyAlignment="1" applyProtection="1">
      <alignment horizontal="righ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617220</xdr:colOff>
      <xdr:row>0</xdr:row>
      <xdr:rowOff>693420</xdr:rowOff>
    </xdr:to>
    <xdr:pic>
      <xdr:nvPicPr>
        <xdr:cNvPr id="2" name="Imagen 1" descr="http://isolucion.medicinalegal.gov.co:9126/IsolucionMedicinaLegalPro/Medios4MedicinaLegal/logo%20inmlycf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8680" cy="6934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topLeftCell="A10" zoomScaleNormal="115" zoomScaleSheetLayoutView="100" workbookViewId="0">
      <selection activeCell="E19" sqref="E19"/>
    </sheetView>
  </sheetViews>
  <sheetFormatPr baseColWidth="10" defaultRowHeight="15" x14ac:dyDescent="0.25"/>
  <cols>
    <col min="1" max="1" width="3.7109375" customWidth="1"/>
    <col min="2" max="2" width="27.28515625" customWidth="1"/>
    <col min="3" max="3" width="16.85546875" customWidth="1"/>
    <col min="4" max="4" width="60.42578125" customWidth="1"/>
    <col min="5" max="5" width="22.7109375" customWidth="1"/>
    <col min="6" max="6" width="18.28515625" customWidth="1"/>
  </cols>
  <sheetData>
    <row r="1" spans="1:6" ht="55.15" customHeight="1" x14ac:dyDescent="0.25">
      <c r="A1" s="11" t="s">
        <v>23</v>
      </c>
      <c r="B1" s="11"/>
      <c r="C1" s="11"/>
      <c r="D1" s="11"/>
      <c r="E1" s="11"/>
      <c r="F1" s="11"/>
    </row>
    <row r="2" spans="1:6" ht="7.5" customHeight="1" thickBot="1" x14ac:dyDescent="0.3">
      <c r="E2" s="1"/>
      <c r="F2" s="1"/>
    </row>
    <row r="3" spans="1:6" ht="22.9" customHeight="1" x14ac:dyDescent="0.25">
      <c r="A3" s="12" t="s">
        <v>0</v>
      </c>
      <c r="B3" s="22" t="s">
        <v>7</v>
      </c>
      <c r="C3" s="22" t="s">
        <v>8</v>
      </c>
      <c r="D3" s="7" t="s">
        <v>1</v>
      </c>
      <c r="E3" s="14" t="s">
        <v>27</v>
      </c>
      <c r="F3" s="15"/>
    </row>
    <row r="4" spans="1:6" ht="19.5" customHeight="1" x14ac:dyDescent="0.25">
      <c r="A4" s="13"/>
      <c r="B4" s="16"/>
      <c r="C4" s="16"/>
      <c r="D4" s="33" t="s">
        <v>2</v>
      </c>
      <c r="E4" s="34" t="s">
        <v>3</v>
      </c>
      <c r="F4" s="35" t="s">
        <v>4</v>
      </c>
    </row>
    <row r="5" spans="1:6" x14ac:dyDescent="0.25">
      <c r="A5" s="13"/>
      <c r="B5" s="16"/>
      <c r="C5" s="16"/>
      <c r="D5" s="33"/>
      <c r="E5" s="36">
        <f>E6+E15</f>
        <v>112961000000</v>
      </c>
      <c r="F5" s="37">
        <f>F6+F15</f>
        <v>1194647000</v>
      </c>
    </row>
    <row r="6" spans="1:6" ht="18" customHeight="1" x14ac:dyDescent="0.25">
      <c r="A6" s="13"/>
      <c r="B6" s="16"/>
      <c r="C6" s="16"/>
      <c r="D6" s="17" t="s">
        <v>5</v>
      </c>
      <c r="E6" s="18">
        <f>SUM(E7:E14)</f>
        <v>60058296000</v>
      </c>
      <c r="F6" s="23">
        <f>SUM(F7:F13)</f>
        <v>1194647000</v>
      </c>
    </row>
    <row r="7" spans="1:6" ht="40.5" customHeight="1" x14ac:dyDescent="0.25">
      <c r="A7" s="26">
        <v>1</v>
      </c>
      <c r="B7" s="8">
        <v>2018011000851</v>
      </c>
      <c r="C7" s="27">
        <v>43217</v>
      </c>
      <c r="D7" s="28" t="s">
        <v>21</v>
      </c>
      <c r="E7" s="29">
        <v>4917600000</v>
      </c>
      <c r="F7" s="30">
        <v>2880000</v>
      </c>
    </row>
    <row r="8" spans="1:6" ht="40.5" customHeight="1" x14ac:dyDescent="0.25">
      <c r="A8" s="26">
        <v>2</v>
      </c>
      <c r="B8" s="8">
        <v>2018011000849</v>
      </c>
      <c r="C8" s="27">
        <v>43219</v>
      </c>
      <c r="D8" s="28" t="s">
        <v>9</v>
      </c>
      <c r="E8" s="29">
        <v>4994096000</v>
      </c>
      <c r="F8" s="30"/>
    </row>
    <row r="9" spans="1:6" ht="40.5" customHeight="1" x14ac:dyDescent="0.25">
      <c r="A9" s="26">
        <v>3</v>
      </c>
      <c r="B9" s="8">
        <v>2018011000835</v>
      </c>
      <c r="C9" s="27">
        <v>43217</v>
      </c>
      <c r="D9" s="28" t="s">
        <v>10</v>
      </c>
      <c r="E9" s="29">
        <v>11474400000</v>
      </c>
      <c r="F9" s="30"/>
    </row>
    <row r="10" spans="1:6" ht="40.5" customHeight="1" x14ac:dyDescent="0.25">
      <c r="A10" s="26">
        <v>4</v>
      </c>
      <c r="B10" s="8">
        <v>2018011000838</v>
      </c>
      <c r="C10" s="27">
        <v>43219</v>
      </c>
      <c r="D10" s="28" t="s">
        <v>11</v>
      </c>
      <c r="E10" s="29">
        <v>4764608000</v>
      </c>
      <c r="F10" s="30"/>
    </row>
    <row r="11" spans="1:6" ht="40.5" customHeight="1" x14ac:dyDescent="0.25">
      <c r="A11" s="26">
        <v>5</v>
      </c>
      <c r="B11" s="8">
        <v>2018011000859</v>
      </c>
      <c r="C11" s="27">
        <v>43219</v>
      </c>
      <c r="D11" s="28" t="s">
        <v>22</v>
      </c>
      <c r="E11" s="29">
        <v>9851592000</v>
      </c>
      <c r="F11" s="30">
        <v>1191767000</v>
      </c>
    </row>
    <row r="12" spans="1:6" ht="40.5" customHeight="1" x14ac:dyDescent="0.25">
      <c r="A12" s="26">
        <v>6</v>
      </c>
      <c r="B12" s="8">
        <v>2018011000884</v>
      </c>
      <c r="C12" s="27">
        <v>43215</v>
      </c>
      <c r="D12" s="28" t="s">
        <v>12</v>
      </c>
      <c r="E12" s="29">
        <v>1900000000</v>
      </c>
      <c r="F12" s="30"/>
    </row>
    <row r="13" spans="1:6" ht="40.5" customHeight="1" x14ac:dyDescent="0.25">
      <c r="A13" s="26">
        <v>7</v>
      </c>
      <c r="B13" s="8">
        <v>2018011001090</v>
      </c>
      <c r="C13" s="27">
        <v>43245</v>
      </c>
      <c r="D13" s="28" t="s">
        <v>13</v>
      </c>
      <c r="E13" s="29">
        <v>300000000</v>
      </c>
      <c r="F13" s="30"/>
    </row>
    <row r="14" spans="1:6" ht="40.5" customHeight="1" x14ac:dyDescent="0.25">
      <c r="A14" s="26">
        <v>8</v>
      </c>
      <c r="B14" s="8">
        <v>2018011001125</v>
      </c>
      <c r="C14" s="27">
        <v>43293</v>
      </c>
      <c r="D14" s="28" t="s">
        <v>14</v>
      </c>
      <c r="E14" s="29">
        <v>21856000000</v>
      </c>
      <c r="F14" s="30"/>
    </row>
    <row r="15" spans="1:6" ht="47.25" customHeight="1" x14ac:dyDescent="0.25">
      <c r="A15" s="24" t="s">
        <v>0</v>
      </c>
      <c r="B15" s="19" t="s">
        <v>7</v>
      </c>
      <c r="C15" s="19" t="s">
        <v>8</v>
      </c>
      <c r="D15" s="20" t="s">
        <v>6</v>
      </c>
      <c r="E15" s="21">
        <f>SUM(E16:E23)</f>
        <v>52902704000</v>
      </c>
      <c r="F15" s="25">
        <f>SUM(F16:F23)</f>
        <v>0</v>
      </c>
    </row>
    <row r="16" spans="1:6" ht="41.25" customHeight="1" x14ac:dyDescent="0.25">
      <c r="A16" s="31">
        <v>9</v>
      </c>
      <c r="B16" s="8">
        <v>2018011000819</v>
      </c>
      <c r="C16" s="27">
        <v>43220</v>
      </c>
      <c r="D16" s="32" t="s">
        <v>15</v>
      </c>
      <c r="E16" s="29">
        <v>23019524233</v>
      </c>
      <c r="F16" s="30">
        <v>0</v>
      </c>
    </row>
    <row r="17" spans="1:6" ht="36" customHeight="1" x14ac:dyDescent="0.25">
      <c r="A17" s="31">
        <v>10</v>
      </c>
      <c r="B17" s="8">
        <v>2018011000951</v>
      </c>
      <c r="C17" s="27">
        <v>43219</v>
      </c>
      <c r="D17" s="32" t="s">
        <v>16</v>
      </c>
      <c r="E17" s="29">
        <v>5464000000</v>
      </c>
      <c r="F17" s="30">
        <v>0</v>
      </c>
    </row>
    <row r="18" spans="1:6" ht="36" customHeight="1" x14ac:dyDescent="0.25">
      <c r="A18" s="31">
        <v>11</v>
      </c>
      <c r="B18" s="8">
        <v>2018011000955</v>
      </c>
      <c r="C18" s="27">
        <v>43219</v>
      </c>
      <c r="D18" s="32" t="s">
        <v>17</v>
      </c>
      <c r="E18" s="29">
        <v>546400000</v>
      </c>
      <c r="F18" s="30">
        <v>0</v>
      </c>
    </row>
    <row r="19" spans="1:6" ht="36" customHeight="1" x14ac:dyDescent="0.25">
      <c r="A19" s="31">
        <v>12</v>
      </c>
      <c r="B19" s="8">
        <v>2018011000799</v>
      </c>
      <c r="C19" s="27">
        <v>43208</v>
      </c>
      <c r="D19" s="32" t="s">
        <v>18</v>
      </c>
      <c r="E19" s="29">
        <v>1040000000</v>
      </c>
      <c r="F19" s="30">
        <v>0</v>
      </c>
    </row>
    <row r="20" spans="1:6" ht="36" customHeight="1" x14ac:dyDescent="0.25">
      <c r="A20" s="31">
        <v>13</v>
      </c>
      <c r="B20" s="8">
        <v>2018011000834</v>
      </c>
      <c r="C20" s="27">
        <v>43215</v>
      </c>
      <c r="D20" s="32" t="s">
        <v>19</v>
      </c>
      <c r="E20" s="29">
        <v>837000000</v>
      </c>
      <c r="F20" s="30">
        <v>0</v>
      </c>
    </row>
    <row r="21" spans="1:6" ht="46.15" customHeight="1" x14ac:dyDescent="0.25">
      <c r="A21" s="3">
        <v>14</v>
      </c>
      <c r="B21" s="8">
        <v>2018011000800</v>
      </c>
      <c r="C21" s="9">
        <v>43209</v>
      </c>
      <c r="D21" s="10" t="s">
        <v>20</v>
      </c>
      <c r="E21" s="2">
        <v>77674866</v>
      </c>
      <c r="F21" s="4">
        <v>0</v>
      </c>
    </row>
    <row r="22" spans="1:6" ht="46.15" customHeight="1" x14ac:dyDescent="0.25">
      <c r="A22" s="3">
        <v>15</v>
      </c>
      <c r="B22" s="8">
        <v>2018011000879</v>
      </c>
      <c r="C22" s="9">
        <v>43216</v>
      </c>
      <c r="D22" s="10" t="s">
        <v>24</v>
      </c>
      <c r="E22" s="2">
        <v>45000000</v>
      </c>
      <c r="F22" s="4">
        <v>0</v>
      </c>
    </row>
    <row r="23" spans="1:6" ht="46.15" customHeight="1" x14ac:dyDescent="0.25">
      <c r="A23" s="3">
        <v>16</v>
      </c>
      <c r="B23" s="8">
        <v>202400000000138</v>
      </c>
      <c r="C23" s="9">
        <v>45069</v>
      </c>
      <c r="D23" s="10" t="s">
        <v>25</v>
      </c>
      <c r="E23" s="2">
        <v>21873104901</v>
      </c>
      <c r="F23" s="4"/>
    </row>
    <row r="24" spans="1:6" ht="6.6" customHeight="1" x14ac:dyDescent="0.25"/>
    <row r="25" spans="1:6" ht="10.9" customHeight="1" x14ac:dyDescent="0.25">
      <c r="A25" s="5" t="s">
        <v>26</v>
      </c>
      <c r="D25" s="6"/>
    </row>
  </sheetData>
  <mergeCells count="6">
    <mergeCell ref="A1:F1"/>
    <mergeCell ref="B3:B6"/>
    <mergeCell ref="C3:C6"/>
    <mergeCell ref="A3:A6"/>
    <mergeCell ref="E3:F3"/>
    <mergeCell ref="D4:D5"/>
  </mergeCells>
  <pageMargins left="0.23622047244094491" right="0.23622047244094491" top="0.74803149606299213" bottom="0.15748031496062992" header="0.31496062992125984" footer="0.31496062992125984"/>
  <pageSetup scale="73" orientation="portrait" r:id="rId1"/>
  <ignoredErrors>
    <ignoredError sqref="E5:F6 E15:F15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SOLO CUOTA</vt:lpstr>
      <vt:lpstr>'SOLO CUOTA'!Área_de_impresión</vt:lpstr>
      <vt:lpstr>'SOLO CUOTA'!Títulos_a_imprimir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Cristina Andrea Guerrero Mosquera</cp:lastModifiedBy>
  <cp:lastPrinted>2022-10-21T19:43:33Z</cp:lastPrinted>
  <dcterms:created xsi:type="dcterms:W3CDTF">2021-04-12T17:31:48Z</dcterms:created>
  <dcterms:modified xsi:type="dcterms:W3CDTF">2025-01-08T19:43:03Z</dcterms:modified>
</cp:coreProperties>
</file>