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2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08"/>
  <workbookPr/>
  <mc:AlternateContent xmlns:mc="http://schemas.openxmlformats.org/markup-compatibility/2006">
    <mc:Choice Requires="x15">
      <x15ac:absPath xmlns:x15ac="http://schemas.microsoft.com/office/spreadsheetml/2010/11/ac" url="C:\Boletines mensuales\Marzo 2024\"/>
    </mc:Choice>
  </mc:AlternateContent>
  <xr:revisionPtr revIDLastSave="0" documentId="13_ncr:1_{0951C3C6-BCD1-441B-834E-40BBB2483FC1}" xr6:coauthVersionLast="36" xr6:coauthVersionMax="36" xr10:uidLastSave="{00000000-0000-0000-0000-000000000000}"/>
  <bookViews>
    <workbookView xWindow="0" yWindow="0" windowWidth="14265" windowHeight="10725" activeTab="1" xr2:uid="{00000000-000D-0000-FFFF-FFFF00000000}"/>
  </bookViews>
  <sheets>
    <sheet name="Patologia" sheetId="1" r:id="rId1"/>
    <sheet name="Clinica" sheetId="2" r:id="rId2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55" i="2" l="1"/>
  <c r="E55" i="2" s="1"/>
  <c r="D54" i="2"/>
  <c r="E54" i="2" s="1"/>
  <c r="D49" i="2"/>
  <c r="E49" i="2" s="1"/>
  <c r="D52" i="2"/>
  <c r="E52" i="2" s="1"/>
  <c r="D53" i="2"/>
  <c r="E53" i="2" s="1"/>
  <c r="D51" i="2"/>
  <c r="E51" i="2" s="1"/>
  <c r="D50" i="2"/>
  <c r="E50" i="2" s="1"/>
  <c r="D51" i="1"/>
  <c r="E51" i="1" s="1"/>
  <c r="D50" i="1"/>
  <c r="E50" i="1" s="1"/>
  <c r="D49" i="1"/>
  <c r="E49" i="1" s="1"/>
  <c r="D48" i="1"/>
  <c r="E48" i="1" s="1"/>
  <c r="D47" i="1"/>
  <c r="E47" i="1" s="1"/>
</calcChain>
</file>

<file path=xl/sharedStrings.xml><?xml version="1.0" encoding="utf-8"?>
<sst xmlns="http://schemas.openxmlformats.org/spreadsheetml/2006/main" count="267" uniqueCount="86">
  <si>
    <t>Hombre</t>
  </si>
  <si>
    <t>Mujer</t>
  </si>
  <si>
    <t>(00 a 04)</t>
  </si>
  <si>
    <t>(05 a 09)</t>
  </si>
  <si>
    <t>(10 a 14)</t>
  </si>
  <si>
    <t>(15 a 17)</t>
  </si>
  <si>
    <t>Arauca</t>
  </si>
  <si>
    <t>Armenia</t>
  </si>
  <si>
    <t>Barranquilla</t>
  </si>
  <si>
    <t>Bucaramanga</t>
  </si>
  <si>
    <t>Cúcuta</t>
  </si>
  <si>
    <t>Florencia</t>
  </si>
  <si>
    <t>Ibagué</t>
  </si>
  <si>
    <t>Leticia</t>
  </si>
  <si>
    <t>Manizales</t>
  </si>
  <si>
    <t>Medellín</t>
  </si>
  <si>
    <t>Montería</t>
  </si>
  <si>
    <t>Neiva</t>
  </si>
  <si>
    <t>Pasto</t>
  </si>
  <si>
    <t>Pereira</t>
  </si>
  <si>
    <t>Popayán</t>
  </si>
  <si>
    <t>Quibdó</t>
  </si>
  <si>
    <t>Riohacha</t>
  </si>
  <si>
    <t>San Andrés</t>
  </si>
  <si>
    <t>Santa Marta</t>
  </si>
  <si>
    <t>Santiago de Cali</t>
  </si>
  <si>
    <t>Sincelejo</t>
  </si>
  <si>
    <t>Tunja</t>
  </si>
  <si>
    <t>Valledupar</t>
  </si>
  <si>
    <t>Villavicencio</t>
  </si>
  <si>
    <t>Yopal</t>
  </si>
  <si>
    <t>Manera de Muerte</t>
  </si>
  <si>
    <t>Total</t>
  </si>
  <si>
    <t>Homicidio</t>
  </si>
  <si>
    <t>Accidental</t>
  </si>
  <si>
    <t>Suicidio</t>
  </si>
  <si>
    <t xml:space="preserve">Total </t>
  </si>
  <si>
    <t>Grupo de edad</t>
  </si>
  <si>
    <t>Municipio del hecho</t>
  </si>
  <si>
    <t>Inírida</t>
  </si>
  <si>
    <t>San José del Guaviare</t>
  </si>
  <si>
    <t>Puerto Carreño</t>
  </si>
  <si>
    <t>Lesiones accidentales</t>
  </si>
  <si>
    <t>Violencia interpersonal</t>
  </si>
  <si>
    <t>Violencia intrafamiliar</t>
  </si>
  <si>
    <t>Variación absoluta</t>
  </si>
  <si>
    <t>Variación porcentual</t>
  </si>
  <si>
    <t>Contexto de violencia</t>
  </si>
  <si>
    <t>Fuente: Instituto Nacional de Medicina Legal y Ciencias Forenses—INMLCF/ Grupo Centro de Referencia Nacional sobre Violencia—GCRNV</t>
  </si>
  <si>
    <t xml:space="preserve">Base: Sistema de Información Red de Desaparecidos y Cadáveres—SIRDEC  </t>
  </si>
  <si>
    <t>Bogotá, D.C.</t>
  </si>
  <si>
    <t>Cartagena de Indias</t>
  </si>
  <si>
    <t>Ciclo vital</t>
  </si>
  <si>
    <t>Eventos de transporte</t>
  </si>
  <si>
    <t>Primera infancia (00 a 05)</t>
  </si>
  <si>
    <t>Infancia (06 a 11)</t>
  </si>
  <si>
    <t>Adolescencia (12 a 17)</t>
  </si>
  <si>
    <t>*Información preliminar sujeta a cambios por actualización</t>
  </si>
  <si>
    <t>Lesiones en eventos de transporte</t>
  </si>
  <si>
    <t>Violencia de pareja</t>
  </si>
  <si>
    <t>Presunto delito sexual</t>
  </si>
  <si>
    <t xml:space="preserve">Base: Sistema de Información de Clínica y Odontología Forense - SICLICO  </t>
  </si>
  <si>
    <t>Fuente: Instituto Nacional de Medicina Legal y Ciencias Forenses - INMLCF/ Grupo Centro de Referencia Nacional sobre Violencia - GCRNV</t>
  </si>
  <si>
    <t>-</t>
  </si>
  <si>
    <t>Indeter.</t>
  </si>
  <si>
    <t>Año 2023*</t>
  </si>
  <si>
    <t>2023*</t>
  </si>
  <si>
    <t>Mitú</t>
  </si>
  <si>
    <t>Mocoa</t>
  </si>
  <si>
    <t>Cali</t>
  </si>
  <si>
    <t>Muertes violentas en niños, niñas y adolescentes según manera. Colombia, ciudades capitales, enero-marzo de 2024*</t>
  </si>
  <si>
    <t>Muertes violentas en niños niñas y adolescentes según sexo. Colombia, comparativo años 2023* y 2024* (enero-marzo)</t>
  </si>
  <si>
    <t>Año 2024*</t>
  </si>
  <si>
    <t xml:space="preserve">Porcentaje muertes violentas en niños, niñas y adolescentes según manera. Colombia, año 2024* (enero-marzo) </t>
  </si>
  <si>
    <t>Muertes violentas en niños, niñas y adolescentes según grupo de edad y manera de muerte. Colombia, año 2024* (enero-marzo)</t>
  </si>
  <si>
    <t>Muertes violentas en niños, niñas y adolescentes según ciclo vital y manera de muerte. Colombia, año 2024* (enero-marzo)</t>
  </si>
  <si>
    <t>Muertes violentas en niños, niñas y adolescentes según variación absoluta y porcentual. Colombia, comparativo años 2023* y 2024* (enero-marzo)</t>
  </si>
  <si>
    <t>2024*</t>
  </si>
  <si>
    <t xml:space="preserve">Variación porcentual de muertes violentas en niños, niñas y adolescentes con respecto al año 2023*, según manera. Colombia, año 2024* (enero-marzo) </t>
  </si>
  <si>
    <t>Lesiones No fatales en niños, niñas y adolescentes según contexto y sexo. Colombia, comparativo años 2023* y 2024* (enero-marzo)</t>
  </si>
  <si>
    <t xml:space="preserve">Porcentaje lesiones no fatales en niños, niñas y adolescentes según contexto. Colombia, año 2024* (enero-marzo) </t>
  </si>
  <si>
    <t>Lesiones No fatales en niños, niñas y adolescentes según grupo de edad y contexto. Colombia, año 2024* (enero-marzo)</t>
  </si>
  <si>
    <t>Lesiones No fatales en niños, niñas y adolescentes según ciclo vital y contexto. Colombia, año 2024* (enero-marzo)</t>
  </si>
  <si>
    <t xml:space="preserve">Lesiones No fatales en niños, niñas y adolescentes según variación absoluta y porcentual. Colombia, comparativo enero-marzo,  años 2023* y 2024* </t>
  </si>
  <si>
    <t xml:space="preserve">Variación porcentual de lesiones No fatales en niños, niñas y adolescentes con respecto al año 2023*, según contexto. Colombia, año 2024* (enero-marzo) </t>
  </si>
  <si>
    <t>Lesiones No fatales en niños, niñas y adolescentes según contexto. Colombia, ciudades capitales, enero-marzo de 2024*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</si>
</sst>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8" tint="0.79998168889431442"/>
      </top>
      <bottom style="thin">
        <color theme="8" tint="0.79998168889431442"/>
      </bottom>
      <diagonal/>
    </border>
  </borders>
  <cellStyleXfs count="1">
    <xf numFmtId="0" fontId="0" fillId="0" borderId="0"/>
  </cellStyleXfs>
  <cellXfs count="55">
    <xf numFmtId="0" fontId="0" fillId="0" borderId="0" xfId="0"/>
    <xf numFmtId="0" fontId="1" fillId="0" borderId="0" xfId="0" applyFont="1" applyFill="1" applyBorder="1"/>
    <xf numFmtId="0" fontId="0" fillId="0" borderId="0" xfId="0" applyFont="1" applyFill="1" applyBorder="1"/>
    <xf numFmtId="0" fontId="0" fillId="0" borderId="0" xfId="0" applyFont="1" applyFill="1" applyBorder="1" applyAlignment="1">
      <alignment horizontal="left"/>
    </xf>
    <xf numFmtId="2" fontId="0" fillId="0" borderId="0" xfId="0" applyNumberFormat="1" applyFont="1" applyFill="1" applyBorder="1"/>
    <xf numFmtId="3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Font="1" applyFill="1" applyBorder="1" applyAlignment="1">
      <alignment horizontal="right"/>
    </xf>
    <xf numFmtId="0" fontId="1" fillId="0" borderId="0" xfId="0" applyFont="1" applyFill="1" applyBorder="1" applyAlignment="1">
      <alignment horizontal="left"/>
    </xf>
    <xf numFmtId="3" fontId="1" fillId="0" borderId="0" xfId="0" applyNumberFormat="1" applyFont="1" applyFill="1" applyBorder="1" applyAlignment="1">
      <alignment horizontal="right"/>
    </xf>
    <xf numFmtId="4" fontId="0" fillId="0" borderId="0" xfId="0" applyNumberFormat="1" applyFont="1" applyFill="1" applyBorder="1"/>
    <xf numFmtId="0" fontId="1" fillId="0" borderId="2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0" fillId="0" borderId="0" xfId="0" applyFont="1" applyFill="1"/>
    <xf numFmtId="3" fontId="0" fillId="0" borderId="0" xfId="0" applyNumberFormat="1" applyFont="1" applyFill="1"/>
    <xf numFmtId="0" fontId="1" fillId="0" borderId="0" xfId="0" applyFont="1" applyFill="1"/>
    <xf numFmtId="4" fontId="0" fillId="0" borderId="0" xfId="0" applyNumberFormat="1" applyFont="1" applyFill="1"/>
    <xf numFmtId="3" fontId="1" fillId="0" borderId="0" xfId="0" applyNumberFormat="1" applyFont="1" applyFill="1" applyBorder="1"/>
    <xf numFmtId="3" fontId="0" fillId="0" borderId="0" xfId="0" applyNumberFormat="1" applyFont="1" applyFill="1" applyBorder="1" applyAlignment="1">
      <alignment horizontal="right" vertical="center" indent="1"/>
    </xf>
    <xf numFmtId="3" fontId="1" fillId="0" borderId="2" xfId="0" applyNumberFormat="1" applyFont="1" applyFill="1" applyBorder="1" applyAlignment="1">
      <alignment horizontal="right" vertical="center" indent="1"/>
    </xf>
    <xf numFmtId="0" fontId="1" fillId="0" borderId="2" xfId="0" applyFont="1" applyFill="1" applyBorder="1" applyAlignment="1">
      <alignment horizontal="center" vertical="center" wrapText="1"/>
    </xf>
    <xf numFmtId="3" fontId="0" fillId="0" borderId="0" xfId="0" applyNumberFormat="1" applyAlignment="1">
      <alignment horizontal="right" vertical="center" indent="1"/>
    </xf>
    <xf numFmtId="3" fontId="1" fillId="0" borderId="2" xfId="0" applyNumberFormat="1" applyFont="1" applyBorder="1" applyAlignment="1">
      <alignment horizontal="right" vertical="center" indent="1"/>
    </xf>
    <xf numFmtId="0" fontId="0" fillId="0" borderId="0" xfId="0" applyFont="1" applyFill="1" applyBorder="1" applyAlignment="1">
      <alignment horizontal="left" vertical="center" indent="1"/>
    </xf>
    <xf numFmtId="0" fontId="1" fillId="0" borderId="2" xfId="0" applyFont="1" applyFill="1" applyBorder="1" applyAlignment="1">
      <alignment horizontal="left" vertical="center" indent="1"/>
    </xf>
    <xf numFmtId="0" fontId="1" fillId="0" borderId="0" xfId="0" applyFont="1" applyFill="1" applyBorder="1" applyAlignment="1">
      <alignment horizontal="left" vertical="center"/>
    </xf>
    <xf numFmtId="3" fontId="0" fillId="0" borderId="0" xfId="0" applyNumberFormat="1" applyFont="1" applyFill="1" applyBorder="1" applyAlignment="1">
      <alignment horizontal="right" indent="1"/>
    </xf>
    <xf numFmtId="4" fontId="0" fillId="0" borderId="0" xfId="0" applyNumberFormat="1" applyFont="1" applyFill="1" applyBorder="1" applyAlignment="1">
      <alignment horizontal="right" indent="1"/>
    </xf>
    <xf numFmtId="0" fontId="1" fillId="0" borderId="0" xfId="0" applyFont="1" applyFill="1" applyAlignment="1">
      <alignment horizontal="left" vertical="center"/>
    </xf>
    <xf numFmtId="3" fontId="1" fillId="0" borderId="2" xfId="0" applyNumberFormat="1" applyFont="1" applyFill="1" applyBorder="1" applyAlignment="1">
      <alignment horizontal="right" indent="1"/>
    </xf>
    <xf numFmtId="4" fontId="1" fillId="0" borderId="2" xfId="0" applyNumberFormat="1" applyFont="1" applyFill="1" applyBorder="1" applyAlignment="1">
      <alignment horizontal="right" indent="1"/>
    </xf>
    <xf numFmtId="3" fontId="0" fillId="0" borderId="0" xfId="0" applyNumberFormat="1" applyFont="1" applyFill="1" applyAlignment="1">
      <alignment horizontal="left" vertical="center" indent="1"/>
    </xf>
    <xf numFmtId="0" fontId="0" fillId="0" borderId="0" xfId="0" applyFont="1" applyFill="1" applyAlignment="1">
      <alignment horizontal="left" vertical="center" indent="1"/>
    </xf>
    <xf numFmtId="3" fontId="1" fillId="0" borderId="0" xfId="0" applyNumberFormat="1" applyFont="1" applyAlignment="1">
      <alignment horizontal="right" vertical="center" indent="1"/>
    </xf>
    <xf numFmtId="3" fontId="0" fillId="0" borderId="0" xfId="0" applyNumberFormat="1" applyFont="1" applyAlignment="1">
      <alignment horizontal="right" vertical="center" indent="1"/>
    </xf>
    <xf numFmtId="3" fontId="1" fillId="0" borderId="0" xfId="0" applyNumberFormat="1" applyFont="1" applyFill="1" applyBorder="1" applyAlignment="1">
      <alignment horizontal="right" vertical="center" indent="1"/>
    </xf>
    <xf numFmtId="3" fontId="0" fillId="0" borderId="0" xfId="0" applyNumberFormat="1" applyFont="1" applyFill="1" applyAlignment="1">
      <alignment horizontal="right" vertical="center" indent="1"/>
    </xf>
    <xf numFmtId="3" fontId="1" fillId="0" borderId="0" xfId="0" applyNumberFormat="1" applyFont="1" applyFill="1" applyAlignment="1">
      <alignment horizontal="right" vertical="center" indent="1"/>
    </xf>
    <xf numFmtId="0" fontId="2" fillId="0" borderId="2" xfId="0" applyFont="1" applyFill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right" vertical="center" indent="1"/>
    </xf>
    <xf numFmtId="3" fontId="4" fillId="0" borderId="0" xfId="0" applyNumberFormat="1" applyFont="1" applyFill="1" applyBorder="1" applyAlignment="1">
      <alignment horizontal="right" vertical="center" indent="1"/>
    </xf>
    <xf numFmtId="3" fontId="4" fillId="0" borderId="2" xfId="0" applyNumberFormat="1" applyFont="1" applyFill="1" applyBorder="1" applyAlignment="1">
      <alignment horizontal="right" vertical="center" indent="1"/>
    </xf>
    <xf numFmtId="0" fontId="1" fillId="0" borderId="1" xfId="0" applyFont="1" applyFill="1" applyBorder="1" applyAlignment="1">
      <alignment horizontal="center" vertical="center" wrapText="1"/>
    </xf>
    <xf numFmtId="3" fontId="0" fillId="0" borderId="4" xfId="0" applyNumberFormat="1" applyFont="1" applyBorder="1" applyAlignment="1">
      <alignment horizontal="right" indent="1"/>
    </xf>
    <xf numFmtId="0" fontId="0" fillId="0" borderId="0" xfId="0" applyFont="1" applyFill="1" applyAlignment="1">
      <alignment horizontal="right" vertical="center" indent="1"/>
    </xf>
    <xf numFmtId="2" fontId="0" fillId="0" borderId="0" xfId="0" applyNumberFormat="1" applyFont="1" applyFill="1"/>
    <xf numFmtId="1" fontId="0" fillId="0" borderId="0" xfId="0" applyNumberFormat="1" applyFont="1" applyFill="1" applyBorder="1"/>
    <xf numFmtId="1" fontId="0" fillId="0" borderId="0" xfId="0" applyNumberFormat="1" applyFont="1" applyFill="1"/>
    <xf numFmtId="0" fontId="1" fillId="0" borderId="2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vertical="center" wrapText="1"/>
    </xf>
    <xf numFmtId="0" fontId="1" fillId="0" borderId="0" xfId="0" applyFont="1" applyFill="1" applyBorder="1" applyAlignment="1">
      <alignment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26"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  <dxf>
      <font>
        <color rgb="FF9C0006"/>
      </font>
      <fill>
        <patternFill>
          <bgColor theme="0"/>
        </patternFill>
      </fill>
    </dxf>
  </dxfs>
  <tableStyles count="0" defaultTableStyle="TableStyleMedium2" defaultPivotStyle="PivotStyleLight16"/>
  <colors>
    <mruColors>
      <color rgb="FFF06A2E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>
          <c:layoutTarget val="inner"/>
          <c:xMode val="edge"/>
          <c:yMode val="edge"/>
          <c:x val="0.25423898525139871"/>
          <c:y val="0.12822076131905419"/>
          <c:w val="0.37190947217007125"/>
          <c:h val="0.69439600087058917"/>
        </c:manualLayout>
      </c:layout>
      <c:doughnutChart>
        <c:varyColors val="1"/>
        <c:ser>
          <c:idx val="0"/>
          <c:order val="0"/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B7AF-4323-AE06-A0B3A06A7FD7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B7AF-4323-AE06-A0B3A06A7FD7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B7AF-4323-AE06-A0B3A06A7FD7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B7AF-4323-AE06-A0B3A06A7FD7}"/>
              </c:ext>
            </c:extLst>
          </c:dPt>
          <c:dLbls>
            <c:dLbl>
              <c:idx val="0"/>
              <c:tx>
                <c:rich>
                  <a:bodyPr/>
                  <a:lstStyle/>
                  <a:p>
                    <a:fld id="{E0E4FAFA-4A6A-49FB-84E1-1247F9304904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2-B7AF-4323-AE06-A0B3A06A7FD7}"/>
                </c:ext>
              </c:extLst>
            </c:dLbl>
            <c:dLbl>
              <c:idx val="1"/>
              <c:tx>
                <c:rich>
                  <a:bodyPr rot="0" spcFirstLastPara="1" vertOverflow="ellipsis" vert="horz" wrap="square" lIns="38100" tIns="19050" rIns="38100" bIns="19050" anchor="ctr" anchorCtr="1">
                    <a:noAutofit/>
                  </a:bodyPr>
                  <a:lstStyle/>
                  <a:p>
                    <a:pPr>
                      <a:defRPr sz="1000" b="1" i="0" u="none" strike="noStrike" kern="1200" baseline="0">
                        <a:solidFill>
                          <a:schemeClr val="lt1"/>
                        </a:solidFill>
                        <a:latin typeface="+mn-lt"/>
                        <a:ea typeface="+mn-ea"/>
                        <a:cs typeface="+mn-cs"/>
                      </a:defRPr>
                    </a:pPr>
                    <a:fld id="{D0018FA6-3777-4CC0-B7CB-719A8D5E9D55}" type="VALUE">
                      <a:rPr lang="en-US"/>
                      <a:pPr>
                        <a:defRPr b="1">
                          <a:solidFill>
                            <a:schemeClr val="lt1"/>
                          </a:solidFill>
                        </a:defRPr>
                      </a:pPr>
                      <a:t>[VALOR]</a:t>
                    </a:fld>
                    <a:endParaRPr lang="es-CO"/>
                  </a:p>
                </c:rich>
              </c:tx>
              <c:spPr>
                <a:pattFill prst="pct75">
                  <a:fgClr>
                    <a:sysClr val="windowText" lastClr="000000">
                      <a:lumMod val="75000"/>
                      <a:lumOff val="25000"/>
                    </a:sysClr>
                  </a:fgClr>
                  <a:bgClr>
                    <a:sysClr val="windowText" lastClr="000000">
                      <a:lumMod val="65000"/>
                      <a:lumOff val="35000"/>
                    </a:sysClr>
                  </a:bgClr>
                </a:pattFill>
                <a:ln>
                  <a:noFill/>
                </a:ln>
                <a:effectLst>
                  <a:outerShdw blurRad="50800" dist="38100" dir="2700000" algn="tl" rotWithShape="0">
                    <a:prstClr val="black">
                      <a:alpha val="40000"/>
                    </a:prstClr>
                  </a:outerShdw>
                </a:effectLst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chemeClr val="lt1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spPr xmlns:c15="http://schemas.microsoft.com/office/drawing/2012/chart">
                    <a:prstGeom prst="rect">
                      <a:avLst/>
                    </a:prstGeom>
                    <a:noFill/>
                    <a:ln>
                      <a:noFill/>
                    </a:ln>
                  </c15:spPr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3-B7AF-4323-AE06-A0B3A06A7FD7}"/>
                </c:ext>
              </c:extLst>
            </c:dLbl>
            <c:dLbl>
              <c:idx val="2"/>
              <c:tx>
                <c:rich>
                  <a:bodyPr/>
                  <a:lstStyle/>
                  <a:p>
                    <a:fld id="{888E36F2-A141-42B7-AD4F-30010A35BC26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4-B7AF-4323-AE06-A0B3A06A7FD7}"/>
                </c:ext>
              </c:extLst>
            </c:dLbl>
            <c:dLbl>
              <c:idx val="3"/>
              <c:tx>
                <c:rich>
                  <a:bodyPr/>
                  <a:lstStyle/>
                  <a:p>
                    <a:fld id="{C2F584B4-87A4-4103-BE97-853410A460A0}" type="VALUE">
                      <a:rPr lang="en-US"/>
                      <a:pPr/>
                      <a:t>[VALOR]</a:t>
                    </a:fld>
                    <a:endParaRPr lang="es-CO"/>
                  </a:p>
                </c:rich>
              </c:tx>
              <c:showLegendKey val="0"/>
              <c:showVal val="1"/>
              <c:showCatName val="0"/>
              <c:showSerName val="0"/>
              <c:showPercent val="1"/>
              <c:showBubbleSize val="0"/>
              <c:extLst>
                <c:ext xmlns:c15="http://schemas.microsoft.com/office/drawing/2012/chart" uri="{CE6537A1-D6FC-4f65-9D91-7224C49458BB}">
                  <c15:dlblFieldTable/>
                  <c15:showDataLabelsRange val="0"/>
                </c:ext>
                <c:ext xmlns:c16="http://schemas.microsoft.com/office/drawing/2014/chart" uri="{C3380CC4-5D6E-409C-BE32-E72D297353CC}">
                  <c16:uniqueId val="{00000001-B7AF-4323-AE06-A0B3A06A7FD7}"/>
                </c:ext>
              </c:extLst>
            </c:dLbl>
            <c:spPr>
              <a:pattFill prst="pct75">
                <a:fgClr>
                  <a:sysClr val="windowText" lastClr="000000">
                    <a:lumMod val="75000"/>
                    <a:lumOff val="25000"/>
                  </a:sysClr>
                </a:fgClr>
                <a:bgClr>
                  <a:sysClr val="windowText" lastClr="000000">
                    <a:lumMod val="65000"/>
                    <a:lumOff val="35000"/>
                  </a:sys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0"/>
            <c:showCatName val="0"/>
            <c:showSerName val="0"/>
            <c:showPercent val="1"/>
            <c:showBubbleSize val="0"/>
            <c:showLeaderLines val="1"/>
            <c:leaderLines>
              <c:spPr>
                <a:ln w="9525" cap="flat" cmpd="sng" algn="ctr">
                  <a:solidFill>
                    <a:schemeClr val="dk1">
                      <a:lumMod val="50000"/>
                      <a:lumOff val="50000"/>
                    </a:schemeClr>
                  </a:solidFill>
                  <a:prstDash val="solid"/>
                  <a:round/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Patologia!$A$14:$A$17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Patologia!$B$14:$B$17</c:f>
              <c:numCache>
                <c:formatCode>0.00</c:formatCode>
                <c:ptCount val="4"/>
                <c:pt idx="0">
                  <c:v>29.571106094808126</c:v>
                </c:pt>
                <c:pt idx="1">
                  <c:v>30.02257336343115</c:v>
                </c:pt>
                <c:pt idx="2">
                  <c:v>24.830699774266364</c:v>
                </c:pt>
                <c:pt idx="3">
                  <c:v>15.575620767494355</c:v>
                </c:pt>
              </c:numCache>
            </c:numRef>
          </c:val>
          <c:extLst>
            <c:ext xmlns:c15="http://schemas.microsoft.com/office/drawing/2012/chart" uri="{02D57815-91ED-43cb-92C2-25804820EDAC}">
              <c15:filteredSeriesTitle>
                <c15:tx>
                  <c:strRef>
                    <c:extLst xmlns:c16="http://schemas.microsoft.com/office/drawing/2014/chart">
                      <c:ext uri="{02D57815-91ED-43cb-92C2-25804820EDAC}">
                        <c15:formulaRef>
                          <c15:sqref>Patologia!#REF!</c15:sqref>
                        </c15:formulaRef>
                      </c:ext>
                    </c:extLst>
                    <c:strCache>
                      <c:ptCount val="1"/>
                      <c:pt idx="0">
                        <c:v>#REF!</c:v>
                      </c:pt>
                    </c:strCache>
                  </c:strRef>
                </c15:tx>
              </c15:filteredSeriesTitle>
            </c:ext>
            <c:ext xmlns:c16="http://schemas.microsoft.com/office/drawing/2014/chart" uri="{C3380CC4-5D6E-409C-BE32-E72D297353CC}">
              <c16:uniqueId val="{00000000-B7AF-4323-AE06-A0B3A06A7FD7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9668853893263341"/>
          <c:y val="0.12378353747448236"/>
          <c:w val="0.40331146106736659"/>
          <c:h val="0.37731700204141144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prstDash val="solid"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600" b="1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7.7768710729340648E-2"/>
          <c:y val="9.9315864205498899E-2"/>
          <c:w val="0.90596819233212289"/>
          <c:h val="0.7668742791234141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Patologia!$B$57</c:f>
              <c:strCache>
                <c:ptCount val="1"/>
              </c:strCache>
            </c:strRef>
          </c:tx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139B-4EDD-B9D6-A50C8B2E3DFD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B450-4AD4-97F2-C9038C795A6E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139B-4EDD-B9D6-A50C8B2E3DFD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4-3F8E-4221-8B47-12A9A9DE83F9}"/>
              </c:ext>
            </c:extLst>
          </c:dPt>
          <c:dLbls>
            <c:dLbl>
              <c:idx val="1"/>
              <c:layout>
                <c:manualLayout>
                  <c:x val="0"/>
                  <c:y val="9.2275835762744198E-3"/>
                </c:manualLayout>
              </c:layout>
              <c:spPr>
                <a:noFill/>
                <a:ln>
                  <a:noFill/>
                </a:ln>
                <a:effectLst/>
              </c:spPr>
              <c:txPr>
                <a:bodyPr rot="0" spcFirstLastPara="1" vertOverflow="ellipsis" vert="horz" wrap="square" lIns="38100" tIns="19050" rIns="38100" bIns="19050" anchor="ctr" anchorCtr="1">
                  <a:noAutofit/>
                </a:bodyPr>
                <a:lstStyle/>
                <a:p>
                  <a:pPr>
                    <a:defRPr sz="1000" b="1" i="0" u="none" strike="noStrike" kern="1200" baseline="0">
                      <a:solidFill>
                        <a:sysClr val="windowText" lastClr="000000"/>
                      </a:solidFill>
                      <a:latin typeface="+mn-lt"/>
                      <a:ea typeface="+mn-ea"/>
                      <a:cs typeface="+mn-cs"/>
                    </a:defRPr>
                  </a:pPr>
                  <a:endParaRPr lang="es-CO"/>
                </a:p>
              </c:txPr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>
                  <c15:layout>
                    <c:manualLayout>
                      <c:w val="6.4637239979705732E-2"/>
                      <c:h val="0.11167261531754898"/>
                    </c:manualLayout>
                  </c15:layout>
                </c:ext>
                <c:ext xmlns:c16="http://schemas.microsoft.com/office/drawing/2014/chart" uri="{C3380CC4-5D6E-409C-BE32-E72D297353CC}">
                  <c16:uniqueId val="{00000006-B450-4AD4-97F2-C9038C795A6E}"/>
                </c:ext>
              </c:extLst>
            </c:dLbl>
            <c:dLbl>
              <c:idx val="2"/>
              <c:layout>
                <c:manualLayout>
                  <c:x val="0"/>
                  <c:y val="1.9733746396454543E-2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139B-4EDD-B9D6-A50C8B2E3DFD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out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Patologia!$A$58:$A$61</c:f>
              <c:strCache>
                <c:ptCount val="4"/>
                <c:pt idx="0">
                  <c:v>Homicidio</c:v>
                </c:pt>
                <c:pt idx="1">
                  <c:v>Eventos de transporte</c:v>
                </c:pt>
                <c:pt idx="2">
                  <c:v>Accidental</c:v>
                </c:pt>
                <c:pt idx="3">
                  <c:v>Suicidio</c:v>
                </c:pt>
              </c:strCache>
            </c:strRef>
          </c:cat>
          <c:val>
            <c:numRef>
              <c:f>Patologia!$B$58:$B$61</c:f>
              <c:numCache>
                <c:formatCode>#,##0.00</c:formatCode>
                <c:ptCount val="4"/>
                <c:pt idx="0">
                  <c:v>-12.080536912751677</c:v>
                </c:pt>
                <c:pt idx="1">
                  <c:v>-1.4814814814814814</c:v>
                </c:pt>
                <c:pt idx="2">
                  <c:v>11.111111111111111</c:v>
                </c:pt>
                <c:pt idx="3">
                  <c:v>-4.166666666666667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39B-4EDD-B9D6-A50C8B2E3DFD}"/>
            </c:ext>
          </c:extLst>
        </c:ser>
        <c:dLbls>
          <c:dLblPos val="out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323674296"/>
        <c:axId val="323673120"/>
      </c:barChart>
      <c:catAx>
        <c:axId val="323674296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3120"/>
        <c:crosses val="autoZero"/>
        <c:auto val="1"/>
        <c:lblAlgn val="ctr"/>
        <c:lblOffset val="100"/>
        <c:noMultiLvlLbl val="0"/>
      </c:catAx>
      <c:valAx>
        <c:axId val="323673120"/>
        <c:scaling>
          <c:orientation val="minMax"/>
        </c:scaling>
        <c:delete val="0"/>
        <c:axPos val="l"/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3236742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8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title>
    <c:autoTitleDeleted val="0"/>
    <c:plotArea>
      <c:layout>
        <c:manualLayout>
          <c:layoutTarget val="inner"/>
          <c:xMode val="edge"/>
          <c:yMode val="edge"/>
          <c:x val="0.13480455210274289"/>
          <c:y val="0.17670638209697473"/>
          <c:w val="0.41831279677826533"/>
          <c:h val="0.72103916286779945"/>
        </c:manualLayout>
      </c:layout>
      <c:doughnutChart>
        <c:varyColors val="1"/>
        <c:ser>
          <c:idx val="0"/>
          <c:order val="0"/>
          <c:tx>
            <c:strRef>
              <c:f>Clinica!$B$14</c:f>
              <c:strCache>
                <c:ptCount val="1"/>
              </c:strCache>
            </c:strRef>
          </c:tx>
          <c:dPt>
            <c:idx val="0"/>
            <c:bubble3D val="0"/>
            <c:spPr>
              <a:solidFill>
                <a:schemeClr val="accent6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2217-439C-934E-E6C21BCE6EBC}"/>
              </c:ext>
            </c:extLst>
          </c:dPt>
          <c:dPt>
            <c:idx val="1"/>
            <c:bubble3D val="0"/>
            <c:spPr>
              <a:solidFill>
                <a:schemeClr val="accent5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72D6-4E3E-AD33-A2BB33477F3A}"/>
              </c:ext>
            </c:extLst>
          </c:dPt>
          <c:dPt>
            <c:idx val="2"/>
            <c:bubble3D val="0"/>
            <c:spPr>
              <a:solidFill>
                <a:schemeClr val="accent4"/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5-72D6-4E3E-AD33-A2BB33477F3A}"/>
              </c:ext>
            </c:extLst>
          </c:dPt>
          <c:dPt>
            <c:idx val="3"/>
            <c:bubble3D val="0"/>
            <c:spPr>
              <a:solidFill>
                <a:schemeClr val="accent6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3-2217-439C-934E-E6C21BCE6EBC}"/>
              </c:ext>
            </c:extLst>
          </c:dPt>
          <c:dPt>
            <c:idx val="4"/>
            <c:bubble3D val="0"/>
            <c:spPr>
              <a:solidFill>
                <a:schemeClr val="accent5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2-2217-439C-934E-E6C21BCE6EBC}"/>
              </c:ext>
            </c:extLst>
          </c:dPt>
          <c:dPt>
            <c:idx val="5"/>
            <c:bubble3D val="0"/>
            <c:spPr>
              <a:solidFill>
                <a:schemeClr val="accent4">
                  <a:lumMod val="60000"/>
                </a:schemeClr>
              </a:solidFill>
              <a:ln>
                <a:noFill/>
              </a:ln>
              <a:effectLst>
                <a:outerShdw blurRad="254000" sx="102000" sy="102000" algn="ctr" rotWithShape="0">
                  <a:prstClr val="black">
                    <a:alpha val="20000"/>
                  </a:prst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B-0823-421B-B89E-FDA0D60213C0}"/>
              </c:ext>
            </c:extLst>
          </c:dPt>
          <c:dLbls>
            <c:dLbl>
              <c:idx val="0"/>
              <c:layout>
                <c:manualLayout>
                  <c:x val="-1.1111111111111112E-2"/>
                  <c:y val="-4.195804195804196E-2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1-2217-439C-934E-E6C21BCE6EBC}"/>
                </c:ext>
              </c:extLst>
            </c:dLbl>
            <c:dLbl>
              <c:idx val="4"/>
              <c:layout>
                <c:manualLayout>
                  <c:x val="-2.4436897677866651E-2"/>
                  <c:y val="-0.13596491228070176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2-2217-439C-934E-E6C21BCE6EBC}"/>
                </c:ext>
              </c:extLst>
            </c:dLbl>
            <c:dLbl>
              <c:idx val="5"/>
              <c:layout>
                <c:manualLayout>
                  <c:x val="2.5000000000000001E-2"/>
                  <c:y val="-0.12587412587412589"/>
                </c:manualLayout>
              </c:layout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B-0823-421B-B89E-FDA0D60213C0}"/>
                </c:ext>
              </c:extLst>
            </c:dLbl>
            <c:spPr>
              <a:pattFill prst="pct75">
                <a:fgClr>
                  <a:schemeClr val="dk1">
                    <a:lumMod val="75000"/>
                    <a:lumOff val="25000"/>
                  </a:schemeClr>
                </a:fgClr>
                <a:bgClr>
                  <a:schemeClr val="dk1">
                    <a:lumMod val="65000"/>
                    <a:lumOff val="35000"/>
                  </a:schemeClr>
                </a:bgClr>
              </a:pattFill>
              <a:ln>
                <a:noFill/>
              </a:ln>
              <a:effectLst>
                <a:outerShdw blurRad="50800" dist="38100" dir="2700000" algn="tl" rotWithShape="0">
                  <a:prstClr val="black">
                    <a:alpha val="40000"/>
                  </a:prstClr>
                </a:outerShdw>
              </a:effectLst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10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1"/>
            <c:leaderLines>
              <c:spPr>
                <a:ln w="9525">
                  <a:solidFill>
                    <a:schemeClr val="dk1">
                      <a:lumMod val="50000"/>
                      <a:lumOff val="50000"/>
                    </a:schemeClr>
                  </a:solidFill>
                </a:ln>
                <a:effectLst/>
              </c:spPr>
            </c:leaderLines>
            <c:extLst>
              <c:ext xmlns:c15="http://schemas.microsoft.com/office/drawing/2012/chart" uri="{CE6537A1-D6FC-4f65-9D91-7224C49458BB}"/>
            </c:extLst>
          </c:dLbls>
          <c:cat>
            <c:strRef>
              <c:f>Clinica!$A$16:$A$21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Clinica!$B$16:$B$21</c:f>
              <c:numCache>
                <c:formatCode>0.00</c:formatCode>
                <c:ptCount val="6"/>
                <c:pt idx="0">
                  <c:v>49.267003124248973</c:v>
                </c:pt>
                <c:pt idx="1">
                  <c:v>21.40110550348474</c:v>
                </c:pt>
                <c:pt idx="2">
                  <c:v>21.00456621004566</c:v>
                </c:pt>
                <c:pt idx="3">
                  <c:v>4.9747656813266037</c:v>
                </c:pt>
                <c:pt idx="4">
                  <c:v>2.235039653929344</c:v>
                </c:pt>
                <c:pt idx="5">
                  <c:v>1.117519826964672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2217-439C-934E-E6C21BCE6EBC}"/>
            </c:ext>
          </c:extLst>
        </c:ser>
        <c:dLbls>
          <c:showLegendKey val="0"/>
          <c:showVal val="0"/>
          <c:showCatName val="0"/>
          <c:showSerName val="0"/>
          <c:showPercent val="1"/>
          <c:showBubbleSize val="0"/>
          <c:showLeaderLines val="1"/>
        </c:dLbls>
        <c:firstSliceAng val="0"/>
        <c:holeSize val="50"/>
      </c:doughnutChart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58681408573928273"/>
          <c:y val="4.8307178385918553E-2"/>
          <c:w val="0.34166666666666667"/>
          <c:h val="0.67029556088097686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1" i="0" u="none" strike="noStrike" kern="1200" baseline="0">
              <a:solidFill>
                <a:schemeClr val="dk1">
                  <a:lumMod val="75000"/>
                  <a:lumOff val="25000"/>
                </a:schemeClr>
              </a:solidFill>
              <a:latin typeface="+mn-lt"/>
              <a:ea typeface="+mn-ea"/>
              <a:cs typeface="+mn-cs"/>
            </a:defRPr>
          </a:pPr>
          <a:endParaRPr lang="es-CO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8.2165825680107551E-2"/>
          <c:y val="5.820113949170988E-2"/>
          <c:w val="0.88435992320747892"/>
          <c:h val="0.76915865916225246"/>
        </c:manualLayout>
      </c:layout>
      <c:barChart>
        <c:barDir val="col"/>
        <c:grouping val="clustered"/>
        <c:varyColors val="0"/>
        <c:ser>
          <c:idx val="0"/>
          <c:order val="0"/>
          <c:spPr>
            <a:gradFill rotWithShape="1">
              <a:gsLst>
                <a:gs pos="0">
                  <a:schemeClr val="accent6">
                    <a:satMod val="103000"/>
                    <a:lumMod val="102000"/>
                    <a:tint val="94000"/>
                  </a:schemeClr>
                </a:gs>
                <a:gs pos="50000">
                  <a:schemeClr val="accent6">
                    <a:satMod val="110000"/>
                    <a:lumMod val="100000"/>
                    <a:shade val="100000"/>
                  </a:schemeClr>
                </a:gs>
                <a:gs pos="100000">
                  <a:schemeClr val="accent6">
                    <a:lumMod val="99000"/>
                    <a:satMod val="120000"/>
                    <a:shade val="78000"/>
                  </a:schemeClr>
                </a:gs>
              </a:gsLst>
              <a:lin ang="5400000" scaled="0"/>
            </a:gradFill>
            <a:ln>
              <a:noFill/>
            </a:ln>
            <a:effectLst>
              <a:outerShdw blurRad="57150" dist="19050" dir="5400000" algn="ctr" rotWithShape="0">
                <a:srgbClr val="000000">
                  <a:alpha val="63000"/>
                </a:srgbClr>
              </a:outerShdw>
            </a:effectLst>
          </c:spPr>
          <c:invertIfNegative val="0"/>
          <c:dPt>
            <c:idx val="0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9717-4326-9C59-0E5BC86B8572}"/>
              </c:ext>
            </c:extLst>
          </c:dPt>
          <c:dPt>
            <c:idx val="1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8-5721-4434-A781-2BF9E1039768}"/>
              </c:ext>
            </c:extLst>
          </c:dPt>
          <c:dPt>
            <c:idx val="2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1-953E-401D-B9F8-F0734D994493}"/>
              </c:ext>
            </c:extLst>
          </c:dPt>
          <c:dPt>
            <c:idx val="3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D-F795-4F18-A113-6329A2A0DF34}"/>
              </c:ext>
            </c:extLst>
          </c:dPt>
          <c:dPt>
            <c:idx val="4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6-F72A-4FBB-A683-DE6B28321A54}"/>
              </c:ext>
            </c:extLst>
          </c:dPt>
          <c:dPt>
            <c:idx val="5"/>
            <c:invertIfNegative val="0"/>
            <c:bubble3D val="0"/>
            <c:spPr>
              <a:gradFill rotWithShape="1">
                <a:gsLst>
                  <a:gs pos="0">
                    <a:schemeClr val="accent6">
                      <a:satMod val="103000"/>
                      <a:lumMod val="102000"/>
                      <a:tint val="94000"/>
                    </a:schemeClr>
                  </a:gs>
                  <a:gs pos="50000">
                    <a:schemeClr val="accent6">
                      <a:satMod val="110000"/>
                      <a:lumMod val="100000"/>
                      <a:shade val="100000"/>
                    </a:schemeClr>
                  </a:gs>
                  <a:gs pos="100000">
                    <a:schemeClr val="accent6">
                      <a:lumMod val="99000"/>
                      <a:satMod val="120000"/>
                      <a:shade val="78000"/>
                    </a:schemeClr>
                  </a:gs>
                </a:gsLst>
                <a:lin ang="5400000" scaled="0"/>
              </a:gradFill>
              <a:ln>
                <a:noFill/>
              </a:ln>
              <a:effectLst>
                <a:outerShdw blurRad="57150" dist="19050" dir="5400000" algn="ctr" rotWithShape="0">
                  <a:srgbClr val="000000">
                    <a:alpha val="63000"/>
                  </a:srgbClr>
                </a:outerShdw>
              </a:effectLst>
            </c:spPr>
            <c:extLst>
              <c:ext xmlns:c16="http://schemas.microsoft.com/office/drawing/2014/chart" uri="{C3380CC4-5D6E-409C-BE32-E72D297353CC}">
                <c16:uniqueId val="{00000007-A56A-4273-80A5-52D7D096A7F9}"/>
              </c:ext>
            </c:extLst>
          </c:dPt>
          <c:dLbls>
            <c:dLbl>
              <c:idx val="0"/>
              <c:layout>
                <c:manualLayout>
                  <c:x val="-1.7947252786304227E-17"/>
                  <c:y val="0.12459431701472098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9717-4326-9C59-0E5BC86B8572}"/>
                </c:ext>
              </c:extLst>
            </c:dLbl>
            <c:dLbl>
              <c:idx val="1"/>
              <c:layout>
                <c:manualLayout>
                  <c:x val="-3.2810951166012221E-17"/>
                  <c:y val="2.9917679746424347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8-5721-4434-A781-2BF9E1039768}"/>
                </c:ext>
              </c:extLst>
            </c:dLbl>
            <c:dLbl>
              <c:idx val="3"/>
              <c:layout>
                <c:manualLayout>
                  <c:x val="-1.3124380466404889E-16"/>
                  <c:y val="-3.0826450194357301E-3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D-F795-4F18-A113-6329A2A0DF34}"/>
                </c:ext>
              </c:extLst>
            </c:dLbl>
            <c:dLbl>
              <c:idx val="4"/>
              <c:layout>
                <c:manualLayout>
                  <c:x val="0"/>
                  <c:y val="0.10133949560652744"/>
                </c:manualLayout>
              </c:layout>
              <c:dLblPos val="outEnd"/>
              <c:showLegendKey val="0"/>
              <c:showVal val="1"/>
              <c:showCatName val="0"/>
              <c:showSerName val="0"/>
              <c:showPercent val="0"/>
              <c:showBubbleSize val="0"/>
              <c:extLst>
                <c:ext xmlns:c15="http://schemas.microsoft.com/office/drawing/2012/chart" uri="{CE6537A1-D6FC-4f65-9D91-7224C49458BB}"/>
                <c:ext xmlns:c16="http://schemas.microsoft.com/office/drawing/2014/chart" uri="{C3380CC4-5D6E-409C-BE32-E72D297353CC}">
                  <c16:uniqueId val="{00000006-F72A-4FBB-A683-DE6B28321A54}"/>
                </c:ext>
              </c:extLst>
            </c:dLbl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ysClr val="windowText" lastClr="000000"/>
                    </a:solidFill>
                    <a:latin typeface="+mn-lt"/>
                    <a:ea typeface="+mn-ea"/>
                    <a:cs typeface="+mn-cs"/>
                  </a:defRPr>
                </a:pPr>
                <a:endParaRPr lang="es-CO"/>
              </a:p>
            </c:txPr>
            <c:dLblPos val="inEnd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strRef>
              <c:f>Clinica!$A$62:$A$67</c:f>
              <c:strCache>
                <c:ptCount val="6"/>
                <c:pt idx="0">
                  <c:v>Presunto delito sexual</c:v>
                </c:pt>
                <c:pt idx="1">
                  <c:v>Violencia interpersonal</c:v>
                </c:pt>
                <c:pt idx="2">
                  <c:v>Violencia intrafamiliar</c:v>
                </c:pt>
                <c:pt idx="3">
                  <c:v>Lesiones en eventos de transporte</c:v>
                </c:pt>
                <c:pt idx="4">
                  <c:v>Violencia de pareja</c:v>
                </c:pt>
                <c:pt idx="5">
                  <c:v>Lesiones accidentales</c:v>
                </c:pt>
              </c:strCache>
            </c:strRef>
          </c:cat>
          <c:val>
            <c:numRef>
              <c:f>Clinica!$B$62:$B$67</c:f>
              <c:numCache>
                <c:formatCode>#,##0.00</c:formatCode>
                <c:ptCount val="6"/>
                <c:pt idx="0">
                  <c:v>-7.176816844011773</c:v>
                </c:pt>
                <c:pt idx="1">
                  <c:v>-9.4560244026436191</c:v>
                </c:pt>
                <c:pt idx="2">
                  <c:v>26.300578034682079</c:v>
                </c:pt>
                <c:pt idx="3">
                  <c:v>1.4705882352941178</c:v>
                </c:pt>
                <c:pt idx="4">
                  <c:v>0.54054054054054057</c:v>
                </c:pt>
                <c:pt idx="5">
                  <c:v>-8.8235294117647065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953E-401D-B9F8-F0734D994493}"/>
            </c:ext>
          </c:extLst>
        </c:ser>
        <c:dLbls>
          <c:dLblPos val="inEnd"/>
          <c:showLegendKey val="0"/>
          <c:showVal val="1"/>
          <c:showCatName val="0"/>
          <c:showSerName val="0"/>
          <c:showPercent val="0"/>
          <c:showBubbleSize val="0"/>
        </c:dLbls>
        <c:gapWidth val="100"/>
        <c:overlap val="-24"/>
        <c:axId val="139192968"/>
        <c:axId val="139189832"/>
      </c:barChart>
      <c:catAx>
        <c:axId val="13919296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12700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0" spcFirstLastPara="1" vertOverflow="ellipsis" wrap="square" anchor="ctr" anchorCtr="1"/>
          <a:lstStyle/>
          <a:p>
            <a:pPr>
              <a:defRPr sz="900" b="1" i="0" u="none" strike="noStrike" kern="1200" baseline="0">
                <a:solidFill>
                  <a:sysClr val="windowText" lastClr="000000"/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89832"/>
        <c:crosses val="autoZero"/>
        <c:auto val="1"/>
        <c:lblAlgn val="ctr"/>
        <c:lblOffset val="100"/>
        <c:noMultiLvlLbl val="0"/>
      </c:catAx>
      <c:valAx>
        <c:axId val="139189832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#,##0.0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CO"/>
          </a:p>
        </c:txPr>
        <c:crossAx val="139192968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bg1"/>
    </a:solidFill>
    <a:ln w="9525" cap="flat" cmpd="sng" algn="ctr">
      <a:noFill/>
      <a:round/>
    </a:ln>
    <a:effectLst/>
  </c:spPr>
  <c:txPr>
    <a:bodyPr/>
    <a:lstStyle/>
    <a:p>
      <a:pPr>
        <a:defRPr/>
      </a:pPr>
      <a:endParaRPr lang="es-CO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3">
  <a:schemeClr val="accent6"/>
  <a:schemeClr val="accent5"/>
  <a:schemeClr val="accent4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102">
  <cs:axisTitle>
    <cs:lnRef idx="0"/>
    <cs:fillRef idx="0"/>
    <cs:effectRef idx="0"/>
    <cs:fontRef idx="minor">
      <a:schemeClr val="tx1"/>
    </cs:fontRef>
    <cs:defRPr sz="1000" b="1" kern="1200"/>
  </cs:axisTitle>
  <cs:category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categoryAxis>
  <cs:chartArea mods="allowNoFillOverride allowNoLineOverride">
    <cs:lnRef idx="1">
      <a:schemeClr val="tx1">
        <a:tint val="75000"/>
      </a:schemeClr>
    </cs:lnRef>
    <cs:fillRef idx="1">
      <a:schemeClr val="bg1"/>
    </cs:fillRef>
    <cs:effectRef idx="0"/>
    <cs:fontRef idx="minor">
      <a:schemeClr val="tx1"/>
    </cs:fontRef>
    <cs:spPr>
      <a:ln>
        <a:round/>
      </a:ln>
    </cs:spPr>
    <cs:defRPr sz="1000" kern="1200"/>
  </cs:chartArea>
  <cs:dataLabel>
    <cs:lnRef idx="0"/>
    <cs:fillRef idx="0"/>
    <cs:effectRef idx="0"/>
    <cs:fontRef idx="minor">
      <a:schemeClr val="tx1"/>
    </cs:fontRef>
    <cs:defRPr sz="1000" kern="1200"/>
  </cs:dataLabel>
  <cs:dataLabelCallout>
    <cs:lnRef idx="0"/>
    <cs:fillRef idx="0"/>
    <cs:effectRef idx="0"/>
    <cs:fontRef idx="minor">
      <a:schemeClr val="dk1"/>
    </cs:fontRef>
    <cs:spPr>
      <a:solidFill>
        <a:schemeClr val="lt1"/>
      </a:solidFill>
      <a:ln>
        <a:solidFill>
          <a:schemeClr val="dk1">
            <a:lumMod val="65000"/>
            <a:lumOff val="35000"/>
          </a:schemeClr>
        </a:solidFill>
      </a:ln>
    </cs:spPr>
    <cs:defRPr sz="1000" kern="1200"/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1">
      <cs:styleClr val="auto"/>
    </cs:lnRef>
    <cs:lineWidthScale>3</cs:lineWidthScale>
    <cs:fillRef idx="0"/>
    <cs:effectRef idx="0"/>
    <cs:fontRef idx="minor">
      <a:schemeClr val="tx1"/>
    </cs:fontRef>
    <cs:spPr>
      <a:ln cap="rnd">
        <a:round/>
      </a:ln>
    </cs:spPr>
  </cs:dataPointLine>
  <cs:dataPointMarker>
    <cs:lnRef idx="1">
      <cs:styleClr val="auto"/>
    </cs:lnRef>
    <cs:fillRef idx="1">
      <cs:styleClr val="auto"/>
    </cs:fillRef>
    <cs:effectRef idx="0"/>
    <cs:fontRef idx="minor">
      <a:schemeClr val="tx1"/>
    </cs:fontRef>
    <cs:spPr>
      <a:ln>
        <a:round/>
      </a:ln>
    </cs:spPr>
  </cs:dataPointMarker>
  <cs:dataPointMarkerLayout/>
  <cs:dataPointWireframe>
    <cs:lnRef idx="1">
      <cs:styleClr val="auto"/>
    </cs:lnRef>
    <cs:fillRef idx="0"/>
    <cs:effectRef idx="0"/>
    <cs:fontRef idx="minor">
      <a:schemeClr val="tx1"/>
    </cs:fontRef>
    <cs:spPr>
      <a:ln>
        <a:round/>
      </a:ln>
    </cs:spPr>
  </cs:dataPointWireframe>
  <cs:dataTable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dataTable>
  <cs:downBar>
    <cs:lnRef idx="1">
      <a:schemeClr val="tx1"/>
    </cs:lnRef>
    <cs:fillRef idx="1">
      <a:schemeClr val="dk1">
        <a:tint val="95000"/>
      </a:schemeClr>
    </cs:fillRef>
    <cs:effectRef idx="0"/>
    <cs:fontRef idx="minor">
      <a:schemeClr val="tx1"/>
    </cs:fontRef>
    <cs:spPr>
      <a:ln>
        <a:round/>
      </a:ln>
    </cs:spPr>
  </cs:downBar>
  <cs:drop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dropLine>
  <cs:errorBar>
    <cs:lnRef idx="1">
      <a:schemeClr val="tx1"/>
    </cs:lnRef>
    <cs:fillRef idx="1">
      <a:schemeClr val="tx1"/>
    </cs:fillRef>
    <cs:effectRef idx="0"/>
    <cs:fontRef idx="minor">
      <a:schemeClr val="tx1"/>
    </cs:fontRef>
    <cs:spPr>
      <a:ln>
        <a:round/>
      </a:ln>
    </cs:spPr>
  </cs:errorBar>
  <cs:flo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floor>
  <cs:gridlineMajor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</cs:gridlineMajor>
  <cs:gridlineMinor>
    <cs:lnRef idx="1">
      <a:schemeClr val="tx1">
        <a:tint val="50000"/>
      </a:schemeClr>
    </cs:lnRef>
    <cs:fillRef idx="0"/>
    <cs:effectRef idx="0"/>
    <cs:fontRef idx="minor">
      <a:schemeClr val="tx1"/>
    </cs:fontRef>
    <cs:spPr>
      <a:ln>
        <a:round/>
      </a:ln>
    </cs:spPr>
  </cs:gridlineMinor>
  <cs:hiLo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hiLoLine>
  <cs:leader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leaderLine>
  <cs:legend>
    <cs:lnRef idx="0"/>
    <cs:fillRef idx="0"/>
    <cs:effectRef idx="0"/>
    <cs:fontRef idx="minor">
      <a:schemeClr val="tx1"/>
    </cs:fontRef>
    <cs:defRPr sz="1000" kern="1200"/>
  </cs:legend>
  <cs:plotArea mods="allowNoFillOverride allowNoLineOverride">
    <cs:lnRef idx="0"/>
    <cs:fillRef idx="1">
      <a:schemeClr val="bg1"/>
    </cs:fillRef>
    <cs:effectRef idx="0"/>
    <cs:fontRef idx="minor">
      <a:schemeClr val="tx1"/>
    </cs:fontRef>
  </cs:plotArea>
  <cs:plotArea3D>
    <cs:lnRef idx="0"/>
    <cs:fillRef idx="0"/>
    <cs:effectRef idx="0"/>
    <cs:fontRef idx="minor">
      <a:schemeClr val="tx1"/>
    </cs:fontRef>
  </cs:plotArea3D>
  <cs:series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seriesAxis>
  <cs:seriesLine>
    <cs:lnRef idx="1">
      <a:schemeClr val="tx1"/>
    </cs:lnRef>
    <cs:fillRef idx="0"/>
    <cs:effectRef idx="0"/>
    <cs:fontRef idx="minor">
      <a:schemeClr val="tx1"/>
    </cs:fontRef>
    <cs:spPr>
      <a:ln>
        <a:round/>
      </a:ln>
    </cs:spPr>
  </cs:seriesLine>
  <cs:title>
    <cs:lnRef idx="0"/>
    <cs:fillRef idx="0"/>
    <cs:effectRef idx="0"/>
    <cs:fontRef idx="minor">
      <a:schemeClr val="tx1"/>
    </cs:fontRef>
    <cs:defRPr sz="1800" b="1" kern="1200"/>
  </cs:title>
  <cs:trendline>
    <cs:lnRef idx="1">
      <a:schemeClr val="tx1"/>
    </cs:lnRef>
    <cs:fillRef idx="0"/>
    <cs:effectRef idx="0"/>
    <cs:fontRef idx="minor">
      <a:schemeClr val="tx1"/>
    </cs:fontRef>
    <cs:spPr>
      <a:ln cap="rnd">
        <a:round/>
      </a:ln>
    </cs:spPr>
  </cs:trendline>
  <cs:trendlineLabel>
    <cs:lnRef idx="0"/>
    <cs:fillRef idx="0"/>
    <cs:effectRef idx="0"/>
    <cs:fontRef idx="minor">
      <a:schemeClr val="tx1"/>
    </cs:fontRef>
    <cs:defRPr sz="1000" kern="1200"/>
  </cs:trendlineLabel>
  <cs:upBar>
    <cs:lnRef idx="1">
      <a:schemeClr val="tx1"/>
    </cs:lnRef>
    <cs:fillRef idx="1">
      <a:schemeClr val="dk1">
        <a:tint val="5000"/>
      </a:schemeClr>
    </cs:fillRef>
    <cs:effectRef idx="0"/>
    <cs:fontRef idx="minor">
      <a:schemeClr val="tx1"/>
    </cs:fontRef>
    <cs:spPr>
      <a:ln>
        <a:round/>
      </a:ln>
    </cs:spPr>
  </cs:upBar>
  <cs:valueAxis>
    <cs:lnRef idx="1">
      <a:schemeClr val="tx1">
        <a:tint val="75000"/>
      </a:schemeClr>
    </cs:lnRef>
    <cs:fillRef idx="0"/>
    <cs:effectRef idx="0"/>
    <cs:fontRef idx="minor">
      <a:schemeClr val="tx1"/>
    </cs:fontRef>
    <cs:spPr>
      <a:ln>
        <a:round/>
      </a:ln>
    </cs:spPr>
    <cs:defRPr sz="1000" kern="1200"/>
  </cs:valueAxis>
  <cs:wall>
    <cs:lnRef idx="0"/>
    <cs:fillRef idx="0"/>
    <cs:effectRef idx="0"/>
    <cs:fontRef idx="minor">
      <a:schemeClr val="tx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53">
  <cs:axisTitle>
    <cs:lnRef idx="0"/>
    <cs:fillRef idx="0"/>
    <cs:effectRef idx="0"/>
    <cs:fontRef idx="minor">
      <a:schemeClr val="dk1">
        <a:lumMod val="75000"/>
        <a:lumOff val="25000"/>
      </a:schemeClr>
    </cs:fontRef>
    <cs:defRPr sz="900" b="1" kern="1200"/>
  </cs:axisTitle>
  <cs:categoryAxis>
    <cs:lnRef idx="0"/>
    <cs:fillRef idx="0"/>
    <cs:effectRef idx="0"/>
    <cs:fontRef idx="minor">
      <a:schemeClr val="dk1">
        <a:lumMod val="75000"/>
        <a:lumOff val="25000"/>
      </a:schemeClr>
    </cs:fontRef>
    <cs:spPr>
      <a:ln w="190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 cap="all" baseline="0"/>
  </cs:categoryAxis>
  <cs:chartArea>
    <cs:lnRef idx="0"/>
    <cs:fillRef idx="0"/>
    <cs:effectRef idx="0"/>
    <cs:fontRef idx="minor">
      <a:schemeClr val="dk1"/>
    </cs:fontRef>
    <cs:spPr>
      <a:gradFill flip="none" rotWithShape="1">
        <a:gsLst>
          <a:gs pos="0">
            <a:schemeClr val="lt1"/>
          </a:gs>
          <a:gs pos="39000">
            <a:schemeClr val="lt1"/>
          </a:gs>
          <a:gs pos="100000">
            <a:schemeClr val="lt1">
              <a:lumMod val="75000"/>
            </a:schemeClr>
          </a:gs>
        </a:gsLst>
        <a:path path="circle">
          <a:fillToRect l="50000" t="-80000" r="50000" b="180000"/>
        </a:path>
        <a:tileRect/>
      </a:gradFill>
      <a:ln w="9525" cap="flat" cmpd="sng" algn="ctr">
        <a:solidFill>
          <a:schemeClr val="dk1">
            <a:lumMod val="25000"/>
            <a:lumOff val="7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</cs:dataLabel>
  <cs:dataLabelCallout>
    <cs:lnRef idx="0"/>
    <cs:fillRef idx="0"/>
    <cs:effectRef idx="0"/>
    <cs:fontRef idx="minor">
      <a:schemeClr val="lt1"/>
    </cs:fontRef>
    <cs:spPr>
      <a:pattFill prst="pct75">
        <a:fgClr>
          <a:schemeClr val="dk1">
            <a:lumMod val="75000"/>
            <a:lumOff val="25000"/>
          </a:schemeClr>
        </a:fgClr>
        <a:bgClr>
          <a:schemeClr val="dk1">
            <a:lumMod val="65000"/>
            <a:lumOff val="35000"/>
          </a:schemeClr>
        </a:bgClr>
      </a:pattFill>
      <a:effectLst>
        <a:outerShdw blurRad="50800" dist="38100" dir="2700000" algn="tl" rotWithShape="0">
          <a:prstClr val="black">
            <a:alpha val="40000"/>
          </a:prstClr>
        </a:outerShdw>
      </a:effectLst>
    </cs:spPr>
    <cs:defRPr sz="1000" b="1" i="0" u="none" strike="noStrike" kern="1200" baseline="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effectLst>
        <a:outerShdw blurRad="254000" sx="102000" sy="102000" algn="ctr" rotWithShape="0">
          <a:prstClr val="black">
            <a:alpha val="20000"/>
          </a:prstClr>
        </a:outerShdw>
      </a:effectLst>
    </cs:spPr>
  </cs:dataPoint3D>
  <cs:dataPointLine>
    <cs:lnRef idx="0">
      <cs:styleClr val="auto"/>
    </cs:lnRef>
    <cs:fillRef idx="0"/>
    <cs:effectRef idx="0"/>
    <cs:fontRef idx="minor">
      <a:schemeClr val="dk1"/>
    </cs:fontRef>
    <cs:spPr>
      <a:ln w="31750" cap="rnd">
        <a:solidFill>
          <a:schemeClr val="phClr">
            <a:alpha val="85000"/>
          </a:schemeClr>
        </a:solidFill>
        <a:round/>
      </a:ln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>
          <a:alpha val="85000"/>
        </a:schemeClr>
      </a:solidFill>
    </cs:spPr>
  </cs:dataPointMarker>
  <cs:dataPointMarkerLayout symbol="circle" size="6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dk1">
        <a:lumMod val="75000"/>
        <a:lumOff val="25000"/>
      </a:schemeClr>
    </cs:fontRef>
    <cs:spPr>
      <a:ln w="9525">
        <a:solidFill>
          <a:schemeClr val="dk1">
            <a:lumMod val="35000"/>
            <a:lumOff val="65000"/>
          </a:schemeClr>
        </a:solidFill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50000"/>
          <a:lumOff val="50000"/>
        </a:schemeClr>
      </a:solidFill>
      <a:ln w="9525">
        <a:solidFill>
          <a:schemeClr val="dk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dropLine>
  <cs:errorBar>
    <cs:lnRef idx="0"/>
    <cs:fillRef idx="0"/>
    <cs:effectRef idx="0"/>
    <cs:fontRef idx="minor">
      <a:schemeClr val="dk1"/>
    </cs:fontRef>
    <cs:spPr>
      <a:ln w="9525">
        <a:solidFill>
          <a:schemeClr val="dk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dk1"/>
    </cs:fontRef>
  </cs:floor>
  <cs:gridlineMajor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  <a:round/>
      </a:ln>
    </cs:spPr>
  </cs:gridlineMajor>
  <cs:gridlineMinor>
    <cs:lnRef idx="0"/>
    <cs:fillRef idx="0"/>
    <cs:effectRef idx="0"/>
    <cs:fontRef idx="minor">
      <a:schemeClr val="dk1"/>
    </cs:fontRef>
    <cs:spPr>
      <a:ln>
        <a:gradFill>
          <a:gsLst>
            <a:gs pos="100000">
              <a:schemeClr val="dk1">
                <a:lumMod val="95000"/>
                <a:lumOff val="5000"/>
                <a:alpha val="42000"/>
              </a:schemeClr>
            </a:gs>
            <a:gs pos="0">
              <a:schemeClr val="lt1">
                <a:lumMod val="75000"/>
                <a:alpha val="36000"/>
              </a:schemeClr>
            </a:gs>
          </a:gsLst>
          <a:lin ang="5400000" scaled="0"/>
        </a:gradFill>
      </a:ln>
    </cs:spPr>
  </cs:gridlineMinor>
  <cs:hiLo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35000"/>
            <a:lumOff val="65000"/>
          </a:schemeClr>
        </a:solidFill>
        <a:prstDash val="dash"/>
      </a:ln>
    </cs:spPr>
  </cs:hiLoLine>
  <cs:leader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</a:ln>
    </cs:spPr>
  </cs:leaderLine>
  <cs:legend>
    <cs:lnRef idx="0"/>
    <cs:fillRef idx="0"/>
    <cs:effectRef idx="0"/>
    <cs:fontRef idx="minor">
      <a:schemeClr val="dk1">
        <a:lumMod val="75000"/>
        <a:lumOff val="25000"/>
      </a:schemeClr>
    </cs:fontRef>
    <cs:spPr>
      <a:solidFill>
        <a:schemeClr val="lt1">
          <a:lumMod val="95000"/>
          <a:alpha val="39000"/>
        </a:schemeClr>
      </a:solidFill>
    </cs:spPr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/>
    <cs:fillRef idx="0"/>
    <cs:effectRef idx="0"/>
    <cs:fontRef idx="minor">
      <a:schemeClr val="dk1">
        <a:lumMod val="75000"/>
        <a:lumOff val="25000"/>
      </a:schemeClr>
    </cs:fontRef>
    <cs:spPr>
      <a:ln w="31750" cap="flat" cmpd="sng" algn="ctr">
        <a:solidFill>
          <a:schemeClr val="dk1">
            <a:lumMod val="75000"/>
            <a:lumOff val="2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dk1"/>
    </cs:fontRef>
    <cs:spPr>
      <a:ln w="9525">
        <a:solidFill>
          <a:schemeClr val="dk1">
            <a:lumMod val="50000"/>
            <a:lumOff val="50000"/>
          </a:schemeClr>
        </a:solidFill>
        <a:round/>
      </a:ln>
    </cs:spPr>
  </cs:seriesLine>
  <cs:title>
    <cs:lnRef idx="0"/>
    <cs:fillRef idx="0"/>
    <cs:effectRef idx="0"/>
    <cs:fontRef idx="minor">
      <a:schemeClr val="dk1">
        <a:lumMod val="75000"/>
        <a:lumOff val="25000"/>
      </a:schemeClr>
    </cs:fontRef>
    <cs:defRPr sz="1800" b="1" kern="1200" baseline="0"/>
  </cs:title>
  <cs:trendline>
    <cs:lnRef idx="0">
      <cs:styleClr val="auto"/>
    </cs:lnRef>
    <cs:fillRef idx="0"/>
    <cs:effectRef idx="0"/>
    <cs:fontRef idx="minor">
      <a:schemeClr val="dk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dk1">
        <a:lumMod val="75000"/>
        <a:lumOff val="2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dk1">
            <a:lumMod val="65000"/>
            <a:lumOff val="35000"/>
          </a:schemeClr>
        </a:solidFill>
      </a:ln>
    </cs:spPr>
  </cs:upBar>
  <cs:valueAxis>
    <cs:lnRef idx="0"/>
    <cs:fillRef idx="0"/>
    <cs:effectRef idx="0"/>
    <cs:fontRef idx="minor">
      <a:schemeClr val="dk1">
        <a:lumMod val="75000"/>
        <a:lumOff val="25000"/>
      </a:schemeClr>
    </cs:fontRef>
    <cs:spPr>
      <a:ln>
        <a:noFill/>
      </a:ln>
    </cs:spPr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3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2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3">
      <cs:styleClr val="auto"/>
    </cs:fillRef>
    <cs:effectRef idx="3"/>
    <cs:fontRef idx="minor">
      <a:schemeClr val="lt1"/>
    </cs:fontRef>
  </cs:dataPoint>
  <cs:dataPoint3D>
    <cs:lnRef idx="0"/>
    <cs:fillRef idx="3">
      <cs:styleClr val="auto"/>
    </cs:fillRef>
    <cs:effectRef idx="3"/>
    <cs:fontRef idx="minor">
      <a:schemeClr val="lt1"/>
    </cs:fontRef>
  </cs:dataPoint3D>
  <cs:dataPointLine>
    <cs:lnRef idx="0">
      <cs:styleClr val="auto"/>
    </cs:lnRef>
    <cs:fillRef idx="3"/>
    <cs:effectRef idx="3"/>
    <cs:fontRef idx="minor">
      <a:schemeClr val="lt1"/>
    </cs:fontRef>
    <cs:spPr>
      <a:ln w="3492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3">
      <cs:styleClr val="auto"/>
    </cs:fillRef>
    <cs:effectRef idx="3"/>
    <cs:fontRef idx="minor">
      <a:schemeClr val="lt1"/>
    </cs:fontRef>
    <cs:spPr>
      <a:ln w="9525">
        <a:solidFill>
          <a:schemeClr val="phClr"/>
        </a:solidFill>
        <a:round/>
      </a:ln>
    </cs:spPr>
  </cs:dataPointMarker>
  <cs:dataPointMarkerLayout symbol="circle" size="6"/>
  <cs:dataPointWireframe>
    <cs:lnRef idx="0">
      <cs:styleClr val="auto"/>
    </cs:lnRef>
    <cs:fillRef idx="3"/>
    <cs:effectRef idx="3"/>
    <cs:fontRef idx="minor">
      <a:schemeClr val="lt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lt1"/>
    </cs:fontRef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>
    <cs:lnRef idx="0"/>
    <cs:fillRef idx="0"/>
    <cs:effectRef idx="0"/>
    <cs:fontRef idx="minor">
      <a:schemeClr val="lt1"/>
    </cs:fontRef>
  </cs:plotArea>
  <cs:plotArea3D>
    <cs:lnRef idx="0"/>
    <cs:fillRef idx="0"/>
    <cs:effectRef idx="0"/>
    <cs:fontRef idx="minor">
      <a:schemeClr val="lt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spPr>
      <a:ln w="12700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600" b="1" kern="1200" baseline="0"/>
  </cs:title>
  <cs:trendline>
    <cs:lnRef idx="0">
      <cs:styleClr val="auto"/>
    </cs:lnRef>
    <cs:fillRef idx="0"/>
    <cs:effectRef idx="0"/>
    <cs:fontRef idx="minor">
      <a:schemeClr val="lt1"/>
    </cs:fontRef>
    <cs:spPr>
      <a:ln w="19050" cap="rnd">
        <a:solidFill>
          <a:schemeClr val="phClr"/>
        </a:solidFill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lt1"/>
    </cs:fontRef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chart" Target="../charts/chart2.xml"/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chart" Target="../charts/chart4.xml"/><Relationship Id="rId1" Type="http://schemas.openxmlformats.org/officeDocument/2006/relationships/chart" Target="../charts/chart3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12</xdr:row>
      <xdr:rowOff>0</xdr:rowOff>
    </xdr:from>
    <xdr:to>
      <xdr:col>6</xdr:col>
      <xdr:colOff>66675</xdr:colOff>
      <xdr:row>27</xdr:row>
      <xdr:rowOff>133350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19050</xdr:colOff>
      <xdr:row>53</xdr:row>
      <xdr:rowOff>180974</xdr:rowOff>
    </xdr:from>
    <xdr:to>
      <xdr:col>6</xdr:col>
      <xdr:colOff>647700</xdr:colOff>
      <xdr:row>68</xdr:row>
      <xdr:rowOff>114299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13</xdr:row>
      <xdr:rowOff>180974</xdr:rowOff>
    </xdr:from>
    <xdr:to>
      <xdr:col>4</xdr:col>
      <xdr:colOff>390525</xdr:colOff>
      <xdr:row>29</xdr:row>
      <xdr:rowOff>123825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0</xdr:col>
      <xdr:colOff>0</xdr:colOff>
      <xdr:row>58</xdr:row>
      <xdr:rowOff>1</xdr:rowOff>
    </xdr:from>
    <xdr:to>
      <xdr:col>6</xdr:col>
      <xdr:colOff>581026</xdr:colOff>
      <xdr:row>79</xdr:row>
      <xdr:rowOff>180975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L102"/>
  <sheetViews>
    <sheetView topLeftCell="A52" workbookViewId="0">
      <selection activeCell="B87" sqref="B87:F99"/>
    </sheetView>
  </sheetViews>
  <sheetFormatPr baseColWidth="10" defaultColWidth="11.42578125" defaultRowHeight="15" x14ac:dyDescent="0.25"/>
  <cols>
    <col min="1" max="1" width="25.85546875" style="2" customWidth="1"/>
    <col min="2" max="3" width="11.140625" style="2" customWidth="1"/>
    <col min="4" max="4" width="10.42578125" style="2" customWidth="1"/>
    <col min="5" max="6" width="11.140625" style="2" customWidth="1"/>
    <col min="7" max="7" width="10.28515625" style="2" customWidth="1"/>
    <col min="8" max="8" width="13" style="2" customWidth="1"/>
    <col min="9" max="9" width="17.85546875" style="2" customWidth="1"/>
    <col min="10" max="13" width="11.42578125" style="2"/>
    <col min="14" max="14" width="16.7109375" style="2" customWidth="1"/>
    <col min="15" max="16384" width="11.42578125" style="2"/>
  </cols>
  <sheetData>
    <row r="2" spans="1:10" x14ac:dyDescent="0.25">
      <c r="A2" s="26" t="s">
        <v>71</v>
      </c>
      <c r="G2" s="51"/>
      <c r="H2" s="51"/>
    </row>
    <row r="3" spans="1:10" x14ac:dyDescent="0.25">
      <c r="A3" s="53" t="s">
        <v>31</v>
      </c>
      <c r="B3" s="52" t="s">
        <v>65</v>
      </c>
      <c r="C3" s="52"/>
      <c r="D3" s="52"/>
      <c r="E3" s="52"/>
      <c r="F3" s="52" t="s">
        <v>72</v>
      </c>
      <c r="G3" s="52"/>
      <c r="H3" s="52"/>
    </row>
    <row r="4" spans="1:10" x14ac:dyDescent="0.25">
      <c r="A4" s="54"/>
      <c r="B4" s="50" t="s">
        <v>0</v>
      </c>
      <c r="C4" s="50" t="s">
        <v>1</v>
      </c>
      <c r="D4" s="50" t="s">
        <v>64</v>
      </c>
      <c r="E4" s="50" t="s">
        <v>32</v>
      </c>
      <c r="F4" s="49" t="s">
        <v>0</v>
      </c>
      <c r="G4" s="49" t="s">
        <v>1</v>
      </c>
      <c r="H4" s="49" t="s">
        <v>32</v>
      </c>
    </row>
    <row r="5" spans="1:10" x14ac:dyDescent="0.25">
      <c r="A5" s="24" t="s">
        <v>33</v>
      </c>
      <c r="B5" s="22">
        <v>123</v>
      </c>
      <c r="C5" s="22">
        <v>23</v>
      </c>
      <c r="D5" s="22">
        <v>3</v>
      </c>
      <c r="E5" s="34">
        <v>149</v>
      </c>
      <c r="F5" s="19">
        <v>114</v>
      </c>
      <c r="G5" s="19">
        <v>17</v>
      </c>
      <c r="H5" s="36">
        <v>131</v>
      </c>
      <c r="I5" s="4"/>
    </row>
    <row r="6" spans="1:10" x14ac:dyDescent="0.25">
      <c r="A6" s="24" t="s">
        <v>53</v>
      </c>
      <c r="B6" s="22">
        <v>100</v>
      </c>
      <c r="C6" s="22">
        <v>35</v>
      </c>
      <c r="D6" s="22" t="s">
        <v>63</v>
      </c>
      <c r="E6" s="34">
        <v>135</v>
      </c>
      <c r="F6" s="19">
        <v>93</v>
      </c>
      <c r="G6" s="19">
        <v>40</v>
      </c>
      <c r="H6" s="36">
        <v>133</v>
      </c>
      <c r="I6" s="4"/>
      <c r="J6" s="47"/>
    </row>
    <row r="7" spans="1:10" x14ac:dyDescent="0.25">
      <c r="A7" s="24" t="s">
        <v>34</v>
      </c>
      <c r="B7" s="22">
        <v>78</v>
      </c>
      <c r="C7" s="22">
        <v>21</v>
      </c>
      <c r="D7" s="22" t="s">
        <v>63</v>
      </c>
      <c r="E7" s="34">
        <v>99</v>
      </c>
      <c r="F7" s="19">
        <v>75</v>
      </c>
      <c r="G7" s="19">
        <v>35</v>
      </c>
      <c r="H7" s="36">
        <v>110</v>
      </c>
      <c r="I7" s="4"/>
    </row>
    <row r="8" spans="1:10" x14ac:dyDescent="0.25">
      <c r="A8" s="24" t="s">
        <v>35</v>
      </c>
      <c r="B8" s="22">
        <v>33</v>
      </c>
      <c r="C8" s="22">
        <v>39</v>
      </c>
      <c r="D8" s="22" t="s">
        <v>63</v>
      </c>
      <c r="E8" s="34">
        <v>72</v>
      </c>
      <c r="F8" s="19">
        <v>33</v>
      </c>
      <c r="G8" s="19">
        <v>36</v>
      </c>
      <c r="H8" s="36">
        <v>69</v>
      </c>
      <c r="I8" s="4"/>
    </row>
    <row r="9" spans="1:10" x14ac:dyDescent="0.25">
      <c r="A9" s="25" t="s">
        <v>32</v>
      </c>
      <c r="B9" s="23">
        <v>334</v>
      </c>
      <c r="C9" s="23">
        <v>118</v>
      </c>
      <c r="D9" s="23">
        <v>3</v>
      </c>
      <c r="E9" s="23">
        <v>455</v>
      </c>
      <c r="F9" s="20">
        <v>315</v>
      </c>
      <c r="G9" s="20">
        <v>128</v>
      </c>
      <c r="H9" s="20">
        <v>443</v>
      </c>
      <c r="I9" s="4"/>
      <c r="J9" s="5"/>
    </row>
    <row r="10" spans="1:10" x14ac:dyDescent="0.25">
      <c r="D10" s="36"/>
      <c r="G10" s="9"/>
      <c r="H10" s="36"/>
    </row>
    <row r="12" spans="1:10" x14ac:dyDescent="0.25">
      <c r="A12" s="26" t="s">
        <v>73</v>
      </c>
    </row>
    <row r="14" spans="1:10" x14ac:dyDescent="0.25">
      <c r="A14" s="3" t="s">
        <v>33</v>
      </c>
      <c r="B14" s="4">
        <v>29.571106094808126</v>
      </c>
      <c r="C14" s="4"/>
    </row>
    <row r="15" spans="1:10" x14ac:dyDescent="0.25">
      <c r="A15" s="3" t="s">
        <v>53</v>
      </c>
      <c r="B15" s="4">
        <v>30.02257336343115</v>
      </c>
    </row>
    <row r="16" spans="1:10" x14ac:dyDescent="0.25">
      <c r="A16" s="3" t="s">
        <v>34</v>
      </c>
      <c r="B16" s="4">
        <v>24.830699774266364</v>
      </c>
    </row>
    <row r="17" spans="1:12" x14ac:dyDescent="0.25">
      <c r="A17" s="3" t="s">
        <v>35</v>
      </c>
      <c r="B17" s="4">
        <v>15.575620767494355</v>
      </c>
    </row>
    <row r="29" spans="1:12" x14ac:dyDescent="0.25">
      <c r="A29" s="26" t="s">
        <v>74</v>
      </c>
    </row>
    <row r="30" spans="1:12" ht="30" x14ac:dyDescent="0.25">
      <c r="A30" s="6" t="s">
        <v>37</v>
      </c>
      <c r="B30" s="6" t="s">
        <v>33</v>
      </c>
      <c r="C30" s="6" t="s">
        <v>53</v>
      </c>
      <c r="D30" s="6" t="s">
        <v>34</v>
      </c>
      <c r="E30" s="6" t="s">
        <v>35</v>
      </c>
      <c r="F30" s="6" t="s">
        <v>36</v>
      </c>
      <c r="G30" s="14"/>
      <c r="H30" s="14"/>
      <c r="I30" s="14"/>
      <c r="J30" s="14"/>
      <c r="K30" s="14"/>
      <c r="L30" s="14"/>
    </row>
    <row r="31" spans="1:12" x14ac:dyDescent="0.25">
      <c r="A31" s="24" t="s">
        <v>2</v>
      </c>
      <c r="B31" s="19">
        <v>8</v>
      </c>
      <c r="C31" s="19">
        <v>15</v>
      </c>
      <c r="D31" s="19">
        <v>51</v>
      </c>
      <c r="E31" s="19" t="s">
        <v>63</v>
      </c>
      <c r="F31" s="36">
        <v>74</v>
      </c>
      <c r="G31" s="14"/>
      <c r="H31" s="14"/>
      <c r="I31" s="14"/>
      <c r="J31" s="14"/>
      <c r="K31" s="14"/>
      <c r="L31" s="14"/>
    </row>
    <row r="32" spans="1:12" x14ac:dyDescent="0.25">
      <c r="A32" s="24" t="s">
        <v>3</v>
      </c>
      <c r="B32" s="19">
        <v>1</v>
      </c>
      <c r="C32" s="19">
        <v>17</v>
      </c>
      <c r="D32" s="19">
        <v>14</v>
      </c>
      <c r="E32" s="19">
        <v>1</v>
      </c>
      <c r="F32" s="36">
        <v>33</v>
      </c>
      <c r="G32" s="14"/>
      <c r="H32" s="14"/>
      <c r="I32" s="14"/>
      <c r="J32" s="14"/>
      <c r="K32" s="14"/>
      <c r="L32" s="14"/>
    </row>
    <row r="33" spans="1:12" x14ac:dyDescent="0.25">
      <c r="A33" s="24" t="s">
        <v>4</v>
      </c>
      <c r="B33" s="19">
        <v>19</v>
      </c>
      <c r="C33" s="19">
        <v>31</v>
      </c>
      <c r="D33" s="19">
        <v>24</v>
      </c>
      <c r="E33" s="19">
        <v>29</v>
      </c>
      <c r="F33" s="36">
        <v>103</v>
      </c>
      <c r="G33" s="14"/>
      <c r="H33" s="14"/>
      <c r="I33" s="14"/>
      <c r="J33" s="14"/>
      <c r="K33" s="14"/>
      <c r="L33" s="14"/>
    </row>
    <row r="34" spans="1:12" x14ac:dyDescent="0.25">
      <c r="A34" s="24" t="s">
        <v>5</v>
      </c>
      <c r="B34" s="19">
        <v>103</v>
      </c>
      <c r="C34" s="19">
        <v>70</v>
      </c>
      <c r="D34" s="19">
        <v>21</v>
      </c>
      <c r="E34" s="19">
        <v>39</v>
      </c>
      <c r="F34" s="36">
        <v>233</v>
      </c>
      <c r="G34" s="14"/>
      <c r="H34" s="14"/>
      <c r="I34" s="14"/>
      <c r="J34" s="14"/>
      <c r="K34" s="14"/>
      <c r="L34" s="14"/>
    </row>
    <row r="35" spans="1:12" x14ac:dyDescent="0.25">
      <c r="A35" s="25" t="s">
        <v>32</v>
      </c>
      <c r="B35" s="20">
        <v>131</v>
      </c>
      <c r="C35" s="20">
        <v>133</v>
      </c>
      <c r="D35" s="20">
        <v>110</v>
      </c>
      <c r="E35" s="20">
        <v>69</v>
      </c>
      <c r="F35" s="20">
        <v>443</v>
      </c>
      <c r="G35" s="14"/>
      <c r="H35" s="14"/>
      <c r="I35" s="14"/>
      <c r="J35" s="14"/>
      <c r="K35" s="14"/>
      <c r="L35" s="14"/>
    </row>
    <row r="36" spans="1:12" x14ac:dyDescent="0.25">
      <c r="A36" s="8"/>
      <c r="B36" s="9"/>
      <c r="C36" s="9"/>
      <c r="D36" s="9"/>
      <c r="E36" s="9"/>
      <c r="F36" s="9"/>
    </row>
    <row r="37" spans="1:12" x14ac:dyDescent="0.25">
      <c r="A37" s="26" t="s">
        <v>75</v>
      </c>
      <c r="B37" s="7"/>
      <c r="C37" s="7"/>
      <c r="D37" s="7"/>
      <c r="E37" s="7"/>
      <c r="F37" s="7"/>
    </row>
    <row r="38" spans="1:12" ht="30" x14ac:dyDescent="0.25">
      <c r="A38" s="21" t="s">
        <v>52</v>
      </c>
      <c r="B38" s="21" t="s">
        <v>33</v>
      </c>
      <c r="C38" s="21" t="s">
        <v>53</v>
      </c>
      <c r="D38" s="21" t="s">
        <v>34</v>
      </c>
      <c r="E38" s="21" t="s">
        <v>35</v>
      </c>
      <c r="F38" s="21" t="s">
        <v>36</v>
      </c>
    </row>
    <row r="39" spans="1:12" x14ac:dyDescent="0.25">
      <c r="A39" s="24" t="s">
        <v>54</v>
      </c>
      <c r="B39" s="19">
        <v>8</v>
      </c>
      <c r="C39" s="19">
        <v>19</v>
      </c>
      <c r="D39" s="19">
        <v>56</v>
      </c>
      <c r="E39" s="44" t="s">
        <v>63</v>
      </c>
      <c r="F39" s="44">
        <v>83</v>
      </c>
    </row>
    <row r="40" spans="1:12" x14ac:dyDescent="0.25">
      <c r="A40" s="24" t="s">
        <v>55</v>
      </c>
      <c r="B40" s="19">
        <v>4</v>
      </c>
      <c r="C40" s="19">
        <v>19</v>
      </c>
      <c r="D40" s="19">
        <v>14</v>
      </c>
      <c r="E40" s="44">
        <v>2</v>
      </c>
      <c r="F40" s="44">
        <v>39</v>
      </c>
    </row>
    <row r="41" spans="1:12" x14ac:dyDescent="0.25">
      <c r="A41" s="24" t="s">
        <v>56</v>
      </c>
      <c r="B41" s="19">
        <v>119</v>
      </c>
      <c r="C41" s="19">
        <v>95</v>
      </c>
      <c r="D41" s="19">
        <v>40</v>
      </c>
      <c r="E41" s="44">
        <v>67</v>
      </c>
      <c r="F41" s="44">
        <v>321</v>
      </c>
    </row>
    <row r="42" spans="1:12" x14ac:dyDescent="0.25">
      <c r="A42" s="25" t="s">
        <v>32</v>
      </c>
      <c r="B42" s="20">
        <v>131</v>
      </c>
      <c r="C42" s="20">
        <v>133</v>
      </c>
      <c r="D42" s="20">
        <v>110</v>
      </c>
      <c r="E42" s="20">
        <v>69</v>
      </c>
      <c r="F42" s="20">
        <v>443</v>
      </c>
    </row>
    <row r="43" spans="1:12" x14ac:dyDescent="0.25">
      <c r="A43" s="8"/>
      <c r="B43" s="9"/>
      <c r="C43" s="9"/>
      <c r="D43" s="9"/>
      <c r="E43" s="9"/>
      <c r="F43" s="9"/>
    </row>
    <row r="45" spans="1:12" ht="18.75" customHeight="1" x14ac:dyDescent="0.25">
      <c r="A45" s="26" t="s">
        <v>76</v>
      </c>
      <c r="G45" s="5"/>
    </row>
    <row r="46" spans="1:12" ht="30" x14ac:dyDescent="0.25">
      <c r="A46" s="6" t="s">
        <v>31</v>
      </c>
      <c r="B46" s="13" t="s">
        <v>66</v>
      </c>
      <c r="C46" s="6" t="s">
        <v>77</v>
      </c>
      <c r="D46" s="6" t="s">
        <v>45</v>
      </c>
      <c r="E46" s="6" t="s">
        <v>46</v>
      </c>
    </row>
    <row r="47" spans="1:12" x14ac:dyDescent="0.25">
      <c r="A47" s="24" t="s">
        <v>33</v>
      </c>
      <c r="B47" s="35">
        <v>149</v>
      </c>
      <c r="C47" s="36">
        <v>131</v>
      </c>
      <c r="D47" s="27">
        <f>+C47-B47</f>
        <v>-18</v>
      </c>
      <c r="E47" s="28">
        <f>(D47*100)/B47</f>
        <v>-12.080536912751677</v>
      </c>
      <c r="F47" s="10"/>
    </row>
    <row r="48" spans="1:12" x14ac:dyDescent="0.25">
      <c r="A48" s="24" t="s">
        <v>53</v>
      </c>
      <c r="B48" s="35">
        <v>135</v>
      </c>
      <c r="C48" s="36">
        <v>133</v>
      </c>
      <c r="D48" s="27">
        <f>+C48-B48</f>
        <v>-2</v>
      </c>
      <c r="E48" s="28">
        <f>(D48*100)/B48</f>
        <v>-1.4814814814814814</v>
      </c>
      <c r="F48" s="10"/>
    </row>
    <row r="49" spans="1:6" x14ac:dyDescent="0.25">
      <c r="A49" s="24" t="s">
        <v>34</v>
      </c>
      <c r="B49" s="35">
        <v>99</v>
      </c>
      <c r="C49" s="36">
        <v>110</v>
      </c>
      <c r="D49" s="27">
        <f>+C49-B49</f>
        <v>11</v>
      </c>
      <c r="E49" s="28">
        <f>(D49*100)/B49</f>
        <v>11.111111111111111</v>
      </c>
      <c r="F49" s="10"/>
    </row>
    <row r="50" spans="1:6" x14ac:dyDescent="0.25">
      <c r="A50" s="24" t="s">
        <v>35</v>
      </c>
      <c r="B50" s="35">
        <v>72</v>
      </c>
      <c r="C50" s="36">
        <v>69</v>
      </c>
      <c r="D50" s="27">
        <f>+C50-B50</f>
        <v>-3</v>
      </c>
      <c r="E50" s="28">
        <f>(D50*100)/B50</f>
        <v>-4.166666666666667</v>
      </c>
      <c r="F50" s="10"/>
    </row>
    <row r="51" spans="1:6" x14ac:dyDescent="0.25">
      <c r="A51" s="25" t="s">
        <v>32</v>
      </c>
      <c r="B51" s="23">
        <v>455</v>
      </c>
      <c r="C51" s="20">
        <v>443</v>
      </c>
      <c r="D51" s="30">
        <f>+C51-B51</f>
        <v>-12</v>
      </c>
      <c r="E51" s="31">
        <f>(D51*100)/B51</f>
        <v>-2.6373626373626373</v>
      </c>
      <c r="F51" s="10"/>
    </row>
    <row r="54" spans="1:6" x14ac:dyDescent="0.25">
      <c r="A54" s="26" t="s">
        <v>78</v>
      </c>
    </row>
    <row r="58" spans="1:6" x14ac:dyDescent="0.25">
      <c r="A58" s="3" t="s">
        <v>33</v>
      </c>
      <c r="B58" s="28">
        <v>-12.080536912751677</v>
      </c>
    </row>
    <row r="59" spans="1:6" x14ac:dyDescent="0.25">
      <c r="A59" s="3" t="s">
        <v>53</v>
      </c>
      <c r="B59" s="28">
        <v>-1.4814814814814814</v>
      </c>
    </row>
    <row r="60" spans="1:6" x14ac:dyDescent="0.25">
      <c r="A60" s="3" t="s">
        <v>34</v>
      </c>
      <c r="B60" s="28">
        <v>11.111111111111111</v>
      </c>
    </row>
    <row r="61" spans="1:6" x14ac:dyDescent="0.25">
      <c r="A61" s="3" t="s">
        <v>35</v>
      </c>
      <c r="B61" s="28">
        <v>-4.166666666666667</v>
      </c>
    </row>
    <row r="70" spans="1:6" x14ac:dyDescent="0.25">
      <c r="A70" s="26" t="s">
        <v>70</v>
      </c>
    </row>
    <row r="71" spans="1:6" ht="30" x14ac:dyDescent="0.25">
      <c r="A71" s="6" t="s">
        <v>38</v>
      </c>
      <c r="B71" s="6" t="s">
        <v>33</v>
      </c>
      <c r="C71" s="6" t="s">
        <v>53</v>
      </c>
      <c r="D71" s="6" t="s">
        <v>34</v>
      </c>
      <c r="E71" s="6" t="s">
        <v>35</v>
      </c>
      <c r="F71" s="6" t="s">
        <v>36</v>
      </c>
    </row>
    <row r="72" spans="1:6" x14ac:dyDescent="0.25">
      <c r="A72" s="24" t="s">
        <v>6</v>
      </c>
      <c r="B72" s="40" t="s">
        <v>63</v>
      </c>
      <c r="C72" s="40" t="s">
        <v>63</v>
      </c>
      <c r="D72" s="40">
        <v>1</v>
      </c>
      <c r="E72" s="40" t="s">
        <v>63</v>
      </c>
      <c r="F72" s="41">
        <v>1</v>
      </c>
    </row>
    <row r="73" spans="1:6" x14ac:dyDescent="0.25">
      <c r="A73" s="24" t="s">
        <v>7</v>
      </c>
      <c r="B73" s="40">
        <v>2</v>
      </c>
      <c r="C73" s="40" t="s">
        <v>63</v>
      </c>
      <c r="D73" s="40">
        <v>1</v>
      </c>
      <c r="E73" s="40" t="s">
        <v>63</v>
      </c>
      <c r="F73" s="41">
        <v>3</v>
      </c>
    </row>
    <row r="74" spans="1:6" x14ac:dyDescent="0.25">
      <c r="A74" s="24" t="s">
        <v>8</v>
      </c>
      <c r="B74" s="40">
        <v>9</v>
      </c>
      <c r="C74" s="40">
        <v>1</v>
      </c>
      <c r="D74" s="40">
        <v>1</v>
      </c>
      <c r="E74" s="40">
        <v>1</v>
      </c>
      <c r="F74" s="41">
        <v>12</v>
      </c>
    </row>
    <row r="75" spans="1:6" x14ac:dyDescent="0.25">
      <c r="A75" s="24" t="s">
        <v>50</v>
      </c>
      <c r="B75" s="40">
        <v>10</v>
      </c>
      <c r="C75" s="40">
        <v>2</v>
      </c>
      <c r="D75" s="40">
        <v>3</v>
      </c>
      <c r="E75" s="40">
        <v>8</v>
      </c>
      <c r="F75" s="41">
        <v>23</v>
      </c>
    </row>
    <row r="76" spans="1:6" x14ac:dyDescent="0.25">
      <c r="A76" s="24" t="s">
        <v>9</v>
      </c>
      <c r="B76" s="40">
        <v>2</v>
      </c>
      <c r="C76" s="40" t="s">
        <v>63</v>
      </c>
      <c r="D76" s="40">
        <v>1</v>
      </c>
      <c r="E76" s="40" t="s">
        <v>63</v>
      </c>
      <c r="F76" s="41">
        <v>3</v>
      </c>
    </row>
    <row r="77" spans="1:6" x14ac:dyDescent="0.25">
      <c r="A77" s="24" t="s">
        <v>51</v>
      </c>
      <c r="B77" s="40">
        <v>5</v>
      </c>
      <c r="C77" s="40" t="s">
        <v>63</v>
      </c>
      <c r="D77" s="40">
        <v>3</v>
      </c>
      <c r="E77" s="40">
        <v>1</v>
      </c>
      <c r="F77" s="41">
        <v>9</v>
      </c>
    </row>
    <row r="78" spans="1:6" x14ac:dyDescent="0.25">
      <c r="A78" s="24" t="s">
        <v>10</v>
      </c>
      <c r="B78" s="40">
        <v>2</v>
      </c>
      <c r="C78" s="40">
        <v>3</v>
      </c>
      <c r="D78" s="40">
        <v>1</v>
      </c>
      <c r="E78" s="40" t="s">
        <v>63</v>
      </c>
      <c r="F78" s="41">
        <v>6</v>
      </c>
    </row>
    <row r="79" spans="1:6" x14ac:dyDescent="0.25">
      <c r="A79" s="24" t="s">
        <v>11</v>
      </c>
      <c r="B79" s="40">
        <v>1</v>
      </c>
      <c r="C79" s="40">
        <v>1</v>
      </c>
      <c r="D79" s="40">
        <v>1</v>
      </c>
      <c r="E79" s="40">
        <v>2</v>
      </c>
      <c r="F79" s="41">
        <v>5</v>
      </c>
    </row>
    <row r="80" spans="1:6" x14ac:dyDescent="0.25">
      <c r="A80" s="24" t="s">
        <v>12</v>
      </c>
      <c r="B80" s="40">
        <v>1</v>
      </c>
      <c r="C80" s="40" t="s">
        <v>63</v>
      </c>
      <c r="D80" s="40">
        <v>1</v>
      </c>
      <c r="E80" s="40">
        <v>2</v>
      </c>
      <c r="F80" s="41">
        <v>4</v>
      </c>
    </row>
    <row r="81" spans="1:7" x14ac:dyDescent="0.25">
      <c r="A81" s="24" t="s">
        <v>13</v>
      </c>
      <c r="B81" s="40" t="s">
        <v>63</v>
      </c>
      <c r="C81" s="40" t="s">
        <v>63</v>
      </c>
      <c r="D81" s="40" t="s">
        <v>63</v>
      </c>
      <c r="E81" s="40">
        <v>2</v>
      </c>
      <c r="F81" s="41">
        <v>2</v>
      </c>
    </row>
    <row r="82" spans="1:7" x14ac:dyDescent="0.25">
      <c r="A82" s="24" t="s">
        <v>14</v>
      </c>
      <c r="B82" s="40" t="s">
        <v>63</v>
      </c>
      <c r="C82" s="40">
        <v>1</v>
      </c>
      <c r="D82" s="40" t="s">
        <v>63</v>
      </c>
      <c r="E82" s="40" t="s">
        <v>63</v>
      </c>
      <c r="F82" s="41">
        <v>1</v>
      </c>
    </row>
    <row r="83" spans="1:7" x14ac:dyDescent="0.25">
      <c r="A83" s="24" t="s">
        <v>15</v>
      </c>
      <c r="B83" s="40">
        <v>1</v>
      </c>
      <c r="C83" s="40">
        <v>3</v>
      </c>
      <c r="D83" s="40" t="s">
        <v>63</v>
      </c>
      <c r="E83" s="40">
        <v>2</v>
      </c>
      <c r="F83" s="41">
        <v>6</v>
      </c>
    </row>
    <row r="84" spans="1:7" x14ac:dyDescent="0.25">
      <c r="A84" s="24" t="s">
        <v>16</v>
      </c>
      <c r="B84" s="40" t="s">
        <v>63</v>
      </c>
      <c r="C84" s="40" t="s">
        <v>63</v>
      </c>
      <c r="D84" s="40">
        <v>1</v>
      </c>
      <c r="E84" s="40" t="s">
        <v>63</v>
      </c>
      <c r="F84" s="41">
        <v>1</v>
      </c>
    </row>
    <row r="85" spans="1:7" x14ac:dyDescent="0.25">
      <c r="A85" s="24" t="s">
        <v>17</v>
      </c>
      <c r="B85" s="40">
        <v>1</v>
      </c>
      <c r="C85" s="40">
        <v>1</v>
      </c>
      <c r="D85" s="40" t="s">
        <v>63</v>
      </c>
      <c r="E85" s="40">
        <v>1</v>
      </c>
      <c r="F85" s="41">
        <v>3</v>
      </c>
    </row>
    <row r="86" spans="1:7" x14ac:dyDescent="0.25">
      <c r="A86" s="24" t="s">
        <v>18</v>
      </c>
      <c r="B86" s="40" t="s">
        <v>63</v>
      </c>
      <c r="C86" s="40" t="s">
        <v>63</v>
      </c>
      <c r="D86" s="40" t="s">
        <v>63</v>
      </c>
      <c r="E86" s="40">
        <v>2</v>
      </c>
      <c r="F86" s="41">
        <v>2</v>
      </c>
    </row>
    <row r="87" spans="1:7" x14ac:dyDescent="0.25">
      <c r="A87" s="24" t="s">
        <v>19</v>
      </c>
      <c r="B87" s="40">
        <v>2</v>
      </c>
      <c r="C87" s="40" t="s">
        <v>63</v>
      </c>
      <c r="D87" s="40" t="s">
        <v>63</v>
      </c>
      <c r="E87" s="40">
        <v>2</v>
      </c>
      <c r="F87" s="41">
        <v>4</v>
      </c>
    </row>
    <row r="88" spans="1:7" x14ac:dyDescent="0.25">
      <c r="A88" s="24" t="s">
        <v>20</v>
      </c>
      <c r="B88" s="40">
        <v>1</v>
      </c>
      <c r="C88" s="40">
        <v>3</v>
      </c>
      <c r="D88" s="40" t="s">
        <v>63</v>
      </c>
      <c r="E88" s="40">
        <v>1</v>
      </c>
      <c r="F88" s="41">
        <v>5</v>
      </c>
    </row>
    <row r="89" spans="1:7" x14ac:dyDescent="0.25">
      <c r="A89" s="24" t="s">
        <v>41</v>
      </c>
      <c r="B89" s="40" t="s">
        <v>63</v>
      </c>
      <c r="C89" s="40" t="s">
        <v>63</v>
      </c>
      <c r="D89" s="40">
        <v>2</v>
      </c>
      <c r="E89" s="40" t="s">
        <v>63</v>
      </c>
      <c r="F89" s="41">
        <v>2</v>
      </c>
    </row>
    <row r="90" spans="1:7" x14ac:dyDescent="0.25">
      <c r="A90" s="24" t="s">
        <v>21</v>
      </c>
      <c r="B90" s="40">
        <v>6</v>
      </c>
      <c r="C90" s="40" t="s">
        <v>63</v>
      </c>
      <c r="D90" s="40" t="s">
        <v>63</v>
      </c>
      <c r="E90" s="40">
        <v>1</v>
      </c>
      <c r="F90" s="41">
        <v>7</v>
      </c>
    </row>
    <row r="91" spans="1:7" x14ac:dyDescent="0.25">
      <c r="A91" s="24" t="s">
        <v>23</v>
      </c>
      <c r="B91" s="40" t="s">
        <v>63</v>
      </c>
      <c r="C91" s="40">
        <v>1</v>
      </c>
      <c r="D91" s="40" t="s">
        <v>63</v>
      </c>
      <c r="E91" s="40" t="s">
        <v>63</v>
      </c>
      <c r="F91" s="41">
        <v>1</v>
      </c>
    </row>
    <row r="92" spans="1:7" x14ac:dyDescent="0.25">
      <c r="A92" s="24" t="s">
        <v>24</v>
      </c>
      <c r="B92" s="40">
        <v>2</v>
      </c>
      <c r="C92" s="40">
        <v>4</v>
      </c>
      <c r="D92" s="40" t="s">
        <v>63</v>
      </c>
      <c r="E92" s="40" t="s">
        <v>63</v>
      </c>
      <c r="F92" s="41">
        <v>6</v>
      </c>
    </row>
    <row r="93" spans="1:7" x14ac:dyDescent="0.25">
      <c r="A93" s="24" t="s">
        <v>26</v>
      </c>
      <c r="B93" s="40" t="s">
        <v>63</v>
      </c>
      <c r="C93" s="40">
        <v>3</v>
      </c>
      <c r="D93" s="40" t="s">
        <v>63</v>
      </c>
      <c r="E93" s="40" t="s">
        <v>63</v>
      </c>
      <c r="F93" s="41">
        <v>3</v>
      </c>
      <c r="G93" s="40"/>
    </row>
    <row r="94" spans="1:7" x14ac:dyDescent="0.25">
      <c r="A94" s="24" t="s">
        <v>69</v>
      </c>
      <c r="B94" s="40">
        <v>12</v>
      </c>
      <c r="C94" s="40">
        <v>4</v>
      </c>
      <c r="D94" s="40">
        <v>2</v>
      </c>
      <c r="E94" s="40">
        <v>2</v>
      </c>
      <c r="F94" s="41">
        <v>20</v>
      </c>
    </row>
    <row r="95" spans="1:7" x14ac:dyDescent="0.25">
      <c r="A95" s="24" t="s">
        <v>27</v>
      </c>
      <c r="B95" s="40" t="s">
        <v>63</v>
      </c>
      <c r="C95" s="40">
        <v>1</v>
      </c>
      <c r="D95" s="40" t="s">
        <v>63</v>
      </c>
      <c r="E95" s="40">
        <v>1</v>
      </c>
      <c r="F95" s="41">
        <v>2</v>
      </c>
    </row>
    <row r="96" spans="1:7" x14ac:dyDescent="0.25">
      <c r="A96" s="24" t="s">
        <v>28</v>
      </c>
      <c r="B96" s="40" t="s">
        <v>63</v>
      </c>
      <c r="C96" s="40">
        <v>2</v>
      </c>
      <c r="D96" s="40">
        <v>3</v>
      </c>
      <c r="E96" s="40" t="s">
        <v>63</v>
      </c>
      <c r="F96" s="41">
        <v>5</v>
      </c>
    </row>
    <row r="97" spans="1:6" x14ac:dyDescent="0.25">
      <c r="A97" s="24" t="s">
        <v>29</v>
      </c>
      <c r="B97" s="40">
        <v>4</v>
      </c>
      <c r="C97" s="40">
        <v>3</v>
      </c>
      <c r="D97" s="40">
        <v>2</v>
      </c>
      <c r="E97" s="40" t="s">
        <v>63</v>
      </c>
      <c r="F97" s="41">
        <v>9</v>
      </c>
    </row>
    <row r="98" spans="1:6" x14ac:dyDescent="0.25">
      <c r="A98" s="24" t="s">
        <v>30</v>
      </c>
      <c r="B98" s="40" t="s">
        <v>63</v>
      </c>
      <c r="C98" s="40">
        <v>1</v>
      </c>
      <c r="D98" s="40" t="s">
        <v>63</v>
      </c>
      <c r="E98" s="40" t="s">
        <v>63</v>
      </c>
      <c r="F98" s="41">
        <v>1</v>
      </c>
    </row>
    <row r="99" spans="1:6" x14ac:dyDescent="0.25">
      <c r="A99" s="25" t="s">
        <v>32</v>
      </c>
      <c r="B99" s="42">
        <v>61</v>
      </c>
      <c r="C99" s="42">
        <v>34</v>
      </c>
      <c r="D99" s="42">
        <v>23</v>
      </c>
      <c r="E99" s="42">
        <v>28</v>
      </c>
      <c r="F99" s="42">
        <v>146</v>
      </c>
    </row>
    <row r="100" spans="1:6" x14ac:dyDescent="0.25">
      <c r="A100" s="1" t="s">
        <v>57</v>
      </c>
    </row>
    <row r="101" spans="1:6" x14ac:dyDescent="0.25">
      <c r="A101" s="1" t="s">
        <v>48</v>
      </c>
    </row>
    <row r="102" spans="1:6" x14ac:dyDescent="0.25">
      <c r="A102" s="1" t="s">
        <v>49</v>
      </c>
    </row>
  </sheetData>
  <mergeCells count="3">
    <mergeCell ref="F3:H3"/>
    <mergeCell ref="A3:A4"/>
    <mergeCell ref="B3:E3"/>
  </mergeCells>
  <conditionalFormatting sqref="D47:D51">
    <cfRule type="iconSet" priority="84">
      <iconSet iconSet="3Arrows">
        <cfvo type="percent" val="0"/>
        <cfvo type="num" val="0"/>
        <cfvo type="num" val="0"/>
      </iconSet>
    </cfRule>
  </conditionalFormatting>
  <conditionalFormatting sqref="B72:B80 B83 B97 B85 B90 B92 B87:B88 B94">
    <cfRule type="colorScale" priority="297">
      <colorScale>
        <cfvo type="min"/>
        <cfvo type="max"/>
        <color rgb="FFFCFCFF"/>
        <color rgb="FFF8696B"/>
      </colorScale>
    </cfRule>
  </conditionalFormatting>
  <conditionalFormatting sqref="F72:F98">
    <cfRule type="colorScale" priority="299">
      <colorScale>
        <cfvo type="min"/>
        <cfvo type="max"/>
        <color rgb="FFFCFCFF"/>
        <color rgb="FFF8696B"/>
      </colorScale>
    </cfRule>
  </conditionalFormatting>
  <conditionalFormatting sqref="C74:C75 C91:C98 C78:C79 C82:C85 C88:C89">
    <cfRule type="colorScale" priority="301">
      <colorScale>
        <cfvo type="min"/>
        <cfvo type="max"/>
        <color rgb="FFFCFCFF"/>
        <color rgb="FFF8696B"/>
      </colorScale>
    </cfRule>
  </conditionalFormatting>
  <conditionalFormatting sqref="D72:D84 D88:D89 D94:D97">
    <cfRule type="colorScale" priority="303">
      <colorScale>
        <cfvo type="min"/>
        <cfvo type="max"/>
        <color rgb="FFFCFCFF"/>
        <color rgb="FFF8696B"/>
      </colorScale>
    </cfRule>
  </conditionalFormatting>
  <conditionalFormatting sqref="E74:E90 E93:E95">
    <cfRule type="colorScale" priority="305">
      <colorScale>
        <cfvo type="min"/>
        <cfvo type="max"/>
        <color rgb="FFFCFCFF"/>
        <color rgb="FFF8696B"/>
      </colorScale>
    </cfRule>
  </conditionalFormatting>
  <conditionalFormatting sqref="C90:D90">
    <cfRule type="colorScale" priority="74">
      <colorScale>
        <cfvo type="min"/>
        <cfvo type="max"/>
        <color rgb="FFFCFCFF"/>
        <color rgb="FFF8696B"/>
      </colorScale>
    </cfRule>
  </conditionalFormatting>
  <conditionalFormatting sqref="C76:C77">
    <cfRule type="colorScale" priority="68">
      <colorScale>
        <cfvo type="min"/>
        <cfvo type="max"/>
        <color rgb="FFFCFCFF"/>
        <color rgb="FFF8696B"/>
      </colorScale>
    </cfRule>
  </conditionalFormatting>
  <conditionalFormatting sqref="C80:C81">
    <cfRule type="colorScale" priority="66">
      <colorScale>
        <cfvo type="min"/>
        <cfvo type="max"/>
        <color rgb="FFFCFCFF"/>
        <color rgb="FFF8696B"/>
      </colorScale>
    </cfRule>
  </conditionalFormatting>
  <conditionalFormatting sqref="B81:B82">
    <cfRule type="colorScale" priority="63">
      <colorScale>
        <cfvo type="min"/>
        <cfvo type="max"/>
        <color rgb="FFFCFCFF"/>
        <color rgb="FFF8696B"/>
      </colorScale>
    </cfRule>
  </conditionalFormatting>
  <conditionalFormatting sqref="D85:D87">
    <cfRule type="colorScale" priority="61">
      <colorScale>
        <cfvo type="min"/>
        <cfvo type="max"/>
        <color rgb="FFFCFCFF"/>
        <color rgb="FFF8696B"/>
      </colorScale>
    </cfRule>
  </conditionalFormatting>
  <conditionalFormatting sqref="C86:C87">
    <cfRule type="colorScale" priority="59">
      <colorScale>
        <cfvo type="min"/>
        <cfvo type="max"/>
        <color rgb="FFFCFCFF"/>
        <color rgb="FFF8696B"/>
      </colorScale>
    </cfRule>
  </conditionalFormatting>
  <conditionalFormatting sqref="D92">
    <cfRule type="colorScale" priority="56">
      <colorScale>
        <cfvo type="min"/>
        <cfvo type="max"/>
        <color rgb="FFFCFCFF"/>
        <color rgb="FFF8696B"/>
      </colorScale>
    </cfRule>
  </conditionalFormatting>
  <conditionalFormatting sqref="E92">
    <cfRule type="colorScale" priority="52">
      <colorScale>
        <cfvo type="min"/>
        <cfvo type="max"/>
        <color rgb="FFFCFCFF"/>
        <color rgb="FFF8696B"/>
      </colorScale>
    </cfRule>
  </conditionalFormatting>
  <conditionalFormatting sqref="E91">
    <cfRule type="colorScale" priority="50">
      <colorScale>
        <cfvo type="min"/>
        <cfvo type="max"/>
        <color rgb="FFFCFCFF"/>
        <color rgb="FFF8696B"/>
      </colorScale>
    </cfRule>
  </conditionalFormatting>
  <conditionalFormatting sqref="D91">
    <cfRule type="colorScale" priority="48">
      <colorScale>
        <cfvo type="min"/>
        <cfvo type="max"/>
        <color rgb="FFFCFCFF"/>
        <color rgb="FFF8696B"/>
      </colorScale>
    </cfRule>
  </conditionalFormatting>
  <conditionalFormatting sqref="D93">
    <cfRule type="colorScale" priority="46">
      <colorScale>
        <cfvo type="min"/>
        <cfvo type="max"/>
        <color rgb="FFFCFCFF"/>
        <color rgb="FFF8696B"/>
      </colorScale>
    </cfRule>
  </conditionalFormatting>
  <conditionalFormatting sqref="E96">
    <cfRule type="colorScale" priority="44">
      <colorScale>
        <cfvo type="min"/>
        <cfvo type="max"/>
        <color rgb="FFFCFCFF"/>
        <color rgb="FFF8696B"/>
      </colorScale>
    </cfRule>
  </conditionalFormatting>
  <conditionalFormatting sqref="E97">
    <cfRule type="colorScale" priority="42">
      <colorScale>
        <cfvo type="min"/>
        <cfvo type="max"/>
        <color rgb="FFFCFCFF"/>
        <color rgb="FFF8696B"/>
      </colorScale>
    </cfRule>
  </conditionalFormatting>
  <conditionalFormatting sqref="E98">
    <cfRule type="colorScale" priority="40">
      <colorScale>
        <cfvo type="min"/>
        <cfvo type="max"/>
        <color rgb="FFFCFCFF"/>
        <color rgb="FFF8696B"/>
      </colorScale>
    </cfRule>
  </conditionalFormatting>
  <conditionalFormatting sqref="D98">
    <cfRule type="colorScale" priority="38">
      <colorScale>
        <cfvo type="min"/>
        <cfvo type="max"/>
        <color rgb="FFFCFCFF"/>
        <color rgb="FFF8696B"/>
      </colorScale>
    </cfRule>
  </conditionalFormatting>
  <conditionalFormatting sqref="B98">
    <cfRule type="colorScale" priority="36">
      <colorScale>
        <cfvo type="min"/>
        <cfvo type="max"/>
        <color rgb="FFFCFCFF"/>
        <color rgb="FFF8696B"/>
      </colorScale>
    </cfRule>
  </conditionalFormatting>
  <conditionalFormatting sqref="B95">
    <cfRule type="colorScale" priority="34">
      <colorScale>
        <cfvo type="min"/>
        <cfvo type="max"/>
        <color rgb="FFFCFCFF"/>
        <color rgb="FFF8696B"/>
      </colorScale>
    </cfRule>
  </conditionalFormatting>
  <conditionalFormatting sqref="B96">
    <cfRule type="colorScale" priority="32">
      <colorScale>
        <cfvo type="min"/>
        <cfvo type="max"/>
        <color rgb="FFFCFCFF"/>
        <color rgb="FFF8696B"/>
      </colorScale>
    </cfRule>
  </conditionalFormatting>
  <conditionalFormatting sqref="B84">
    <cfRule type="colorScale" priority="30">
      <colorScale>
        <cfvo type="min"/>
        <cfvo type="max"/>
        <color rgb="FFFCFCFF"/>
        <color rgb="FFF8696B"/>
      </colorScale>
    </cfRule>
  </conditionalFormatting>
  <conditionalFormatting sqref="B89">
    <cfRule type="colorScale" priority="26">
      <colorScale>
        <cfvo type="min"/>
        <cfvo type="max"/>
        <color rgb="FFFCFCFF"/>
        <color rgb="FFF8696B"/>
      </colorScale>
    </cfRule>
  </conditionalFormatting>
  <conditionalFormatting sqref="G93">
    <cfRule type="colorScale" priority="24">
      <colorScale>
        <cfvo type="min"/>
        <cfvo type="max"/>
        <color rgb="FFFCFCFF"/>
        <color rgb="FFF8696B"/>
      </colorScale>
    </cfRule>
  </conditionalFormatting>
  <conditionalFormatting sqref="B91">
    <cfRule type="colorScale" priority="22">
      <colorScale>
        <cfvo type="min"/>
        <cfvo type="max"/>
        <color rgb="FFFCFCFF"/>
        <color rgb="FFF8696B"/>
      </colorScale>
    </cfRule>
  </conditionalFormatting>
  <conditionalFormatting sqref="B86">
    <cfRule type="colorScale" priority="20">
      <colorScale>
        <cfvo type="min"/>
        <cfvo type="max"/>
        <color rgb="FFFCFCFF"/>
        <color rgb="FFF8696B"/>
      </colorScale>
    </cfRule>
  </conditionalFormatting>
  <conditionalFormatting sqref="B93">
    <cfRule type="colorScale" priority="18">
      <colorScale>
        <cfvo type="min"/>
        <cfvo type="max"/>
        <color rgb="FFFCFCFF"/>
        <color rgb="FFF8696B"/>
      </colorScale>
    </cfRule>
  </conditionalFormatting>
  <conditionalFormatting sqref="E72:E73">
    <cfRule type="colorScale" priority="320">
      <colorScale>
        <cfvo type="min"/>
        <cfvo type="max"/>
        <color rgb="FFFCFCFF"/>
        <color rgb="FFF8696B"/>
      </colorScale>
    </cfRule>
  </conditionalFormatting>
  <conditionalFormatting sqref="C72:C73">
    <cfRule type="colorScale" priority="2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75" operator="containsText" id="{3670A499-292E-4673-9181-21D9AB536E5F}">
            <xm:f>NOT(ISERROR(SEARCH("-",D72)))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D81:D82 E72:E73</xm:sqref>
        </x14:conditionalFormatting>
        <x14:conditionalFormatting xmlns:xm="http://schemas.microsoft.com/office/excel/2006/main">
          <x14:cfRule type="containsText" priority="73" operator="containsText" id="{B9C558B5-C81C-4821-B36A-39537875E950}">
            <xm:f>NOT(ISERROR(SEARCH("-",C90)))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C90:D90</xm:sqref>
        </x14:conditionalFormatting>
        <x14:conditionalFormatting xmlns:xm="http://schemas.microsoft.com/office/excel/2006/main">
          <x14:cfRule type="containsText" priority="67" operator="containsText" id="{98240942-339A-41EB-802B-59372E59938E}">
            <xm:f>NOT(ISERROR(SEARCH("-",C76)))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C76:C77</xm:sqref>
        </x14:conditionalFormatting>
        <x14:conditionalFormatting xmlns:xm="http://schemas.microsoft.com/office/excel/2006/main">
          <x14:cfRule type="containsText" priority="65" operator="containsText" id="{C8AE3301-C3A8-4A4F-A077-0F0E59F81A4E}">
            <xm:f>NOT(ISERROR(SEARCH("-",C80)))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C80:C81</xm:sqref>
        </x14:conditionalFormatting>
        <x14:conditionalFormatting xmlns:xm="http://schemas.microsoft.com/office/excel/2006/main">
          <x14:cfRule type="containsText" priority="62" operator="containsText" id="{0946C8A6-4D2F-4D21-8D26-FE03D32FC3CC}">
            <xm:f>NOT(ISERROR(SEARCH("-",B81)))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B81:B82</xm:sqref>
        </x14:conditionalFormatting>
        <x14:conditionalFormatting xmlns:xm="http://schemas.microsoft.com/office/excel/2006/main">
          <x14:cfRule type="containsText" priority="60" operator="containsText" id="{A3831894-D11D-4A06-8B37-2C36FEB61345}">
            <xm:f>NOT(ISERROR(SEARCH("-",D85)))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D85:D87</xm:sqref>
        </x14:conditionalFormatting>
        <x14:conditionalFormatting xmlns:xm="http://schemas.microsoft.com/office/excel/2006/main">
          <x14:cfRule type="containsText" priority="58" operator="containsText" id="{94073A4D-2B1B-4A9A-AD1E-40D7144C1EEE}">
            <xm:f>NOT(ISERROR(SEARCH("-",C86)))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C86:C87</xm:sqref>
        </x14:conditionalFormatting>
        <x14:conditionalFormatting xmlns:xm="http://schemas.microsoft.com/office/excel/2006/main">
          <x14:cfRule type="containsText" priority="55" operator="containsText" id="{1A954ED7-2BFA-46B1-84A2-38F1B4E10D78}">
            <xm:f>NOT(ISERROR(SEARCH("-",D92)))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D92</xm:sqref>
        </x14:conditionalFormatting>
        <x14:conditionalFormatting xmlns:xm="http://schemas.microsoft.com/office/excel/2006/main">
          <x14:cfRule type="containsText" priority="51" operator="containsText" id="{7A2D1BFD-D297-482C-AA97-4307874D2822}">
            <xm:f>NOT(ISERROR(SEARCH("-",E92)))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E92</xm:sqref>
        </x14:conditionalFormatting>
        <x14:conditionalFormatting xmlns:xm="http://schemas.microsoft.com/office/excel/2006/main">
          <x14:cfRule type="containsText" priority="49" operator="containsText" id="{BF8D37E1-9BE5-4385-84E6-E51C5303B1B4}">
            <xm:f>NOT(ISERROR(SEARCH("-",E91)))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E91</xm:sqref>
        </x14:conditionalFormatting>
        <x14:conditionalFormatting xmlns:xm="http://schemas.microsoft.com/office/excel/2006/main">
          <x14:cfRule type="containsText" priority="47" operator="containsText" id="{785C0D5F-E9E3-4969-ACE1-1BF4EFFE9906}">
            <xm:f>NOT(ISERROR(SEARCH("-",D91)))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D91</xm:sqref>
        </x14:conditionalFormatting>
        <x14:conditionalFormatting xmlns:xm="http://schemas.microsoft.com/office/excel/2006/main">
          <x14:cfRule type="containsText" priority="45" operator="containsText" id="{6B99DDEB-9185-4CB8-B175-5F883815C4DC}">
            <xm:f>NOT(ISERROR(SEARCH("-",D93)))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D93</xm:sqref>
        </x14:conditionalFormatting>
        <x14:conditionalFormatting xmlns:xm="http://schemas.microsoft.com/office/excel/2006/main">
          <x14:cfRule type="containsText" priority="43" operator="containsText" id="{EB93DE3A-813A-409E-9AA8-67C0C92D56C6}">
            <xm:f>NOT(ISERROR(SEARCH("-",E96)))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E96</xm:sqref>
        </x14:conditionalFormatting>
        <x14:conditionalFormatting xmlns:xm="http://schemas.microsoft.com/office/excel/2006/main">
          <x14:cfRule type="containsText" priority="41" operator="containsText" id="{CE5BEDBE-72D7-4124-87ED-3E6D750E3246}">
            <xm:f>NOT(ISERROR(SEARCH("-",E97)))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E97</xm:sqref>
        </x14:conditionalFormatting>
        <x14:conditionalFormatting xmlns:xm="http://schemas.microsoft.com/office/excel/2006/main">
          <x14:cfRule type="containsText" priority="39" operator="containsText" id="{E79C1C1C-3814-487B-AEA9-B3F494604FDC}">
            <xm:f>NOT(ISERROR(SEARCH("-",E98)))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E98</xm:sqref>
        </x14:conditionalFormatting>
        <x14:conditionalFormatting xmlns:xm="http://schemas.microsoft.com/office/excel/2006/main">
          <x14:cfRule type="containsText" priority="37" operator="containsText" id="{CEB3AA89-2C92-4894-A62B-19A774A4B20E}">
            <xm:f>NOT(ISERROR(SEARCH("-",D98)))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D98</xm:sqref>
        </x14:conditionalFormatting>
        <x14:conditionalFormatting xmlns:xm="http://schemas.microsoft.com/office/excel/2006/main">
          <x14:cfRule type="containsText" priority="35" operator="containsText" id="{66DB4E57-6550-4A31-8465-A48047CA30E2}">
            <xm:f>NOT(ISERROR(SEARCH("-",B98)))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B98</xm:sqref>
        </x14:conditionalFormatting>
        <x14:conditionalFormatting xmlns:xm="http://schemas.microsoft.com/office/excel/2006/main">
          <x14:cfRule type="containsText" priority="33" operator="containsText" id="{5CCE4C01-0854-4C05-95C9-31801C06E1EE}">
            <xm:f>NOT(ISERROR(SEARCH("-",B95)))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B95</xm:sqref>
        </x14:conditionalFormatting>
        <x14:conditionalFormatting xmlns:xm="http://schemas.microsoft.com/office/excel/2006/main">
          <x14:cfRule type="containsText" priority="31" operator="containsText" id="{2C759419-3E42-46CF-ADFD-6ED69E48C04B}">
            <xm:f>NOT(ISERROR(SEARCH("-",B96)))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B96</xm:sqref>
        </x14:conditionalFormatting>
        <x14:conditionalFormatting xmlns:xm="http://schemas.microsoft.com/office/excel/2006/main">
          <x14:cfRule type="containsText" priority="29" operator="containsText" id="{657EFA6B-DCDA-4A87-98B7-4D577E1315C2}">
            <xm:f>NOT(ISERROR(SEARCH("-",B84)))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B84</xm:sqref>
        </x14:conditionalFormatting>
        <x14:conditionalFormatting xmlns:xm="http://schemas.microsoft.com/office/excel/2006/main">
          <x14:cfRule type="containsText" priority="25" operator="containsText" id="{57833B3E-FAF7-42F8-88A3-6820730E292A}">
            <xm:f>NOT(ISERROR(SEARCH("-",B89)))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B89</xm:sqref>
        </x14:conditionalFormatting>
        <x14:conditionalFormatting xmlns:xm="http://schemas.microsoft.com/office/excel/2006/main">
          <x14:cfRule type="containsText" priority="23" operator="containsText" id="{19F2D73B-F4DB-45FB-B306-A24AF925C593}">
            <xm:f>NOT(ISERROR(SEARCH("-",G93)))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G93</xm:sqref>
        </x14:conditionalFormatting>
        <x14:conditionalFormatting xmlns:xm="http://schemas.microsoft.com/office/excel/2006/main">
          <x14:cfRule type="containsText" priority="21" operator="containsText" id="{47759A24-6BCB-43B0-AB65-D1230971DB77}">
            <xm:f>NOT(ISERROR(SEARCH("-",B91)))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B91</xm:sqref>
        </x14:conditionalFormatting>
        <x14:conditionalFormatting xmlns:xm="http://schemas.microsoft.com/office/excel/2006/main">
          <x14:cfRule type="containsText" priority="19" operator="containsText" id="{816A3E0D-D427-4DD0-838B-544AE1595E58}">
            <xm:f>NOT(ISERROR(SEARCH("-",B86)))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B86</xm:sqref>
        </x14:conditionalFormatting>
        <x14:conditionalFormatting xmlns:xm="http://schemas.microsoft.com/office/excel/2006/main">
          <x14:cfRule type="containsText" priority="17" operator="containsText" id="{C0CD0572-D7FA-46E9-9B36-E39BA1417A1D}">
            <xm:f>NOT(ISERROR(SEARCH("-",B93)))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B93</xm:sqref>
        </x14:conditionalFormatting>
        <x14:conditionalFormatting xmlns:xm="http://schemas.microsoft.com/office/excel/2006/main">
          <x14:cfRule type="containsText" priority="1" operator="containsText" id="{E41E19B6-4DD5-4A97-A008-096D1AE4CE8E}">
            <xm:f>NOT(ISERROR(SEARCH("-",C72)))</xm:f>
            <xm:f>"-"</xm:f>
            <x14:dxf>
              <font>
                <color rgb="FF9C0006"/>
              </font>
              <fill>
                <patternFill>
                  <bgColor theme="0"/>
                </patternFill>
              </fill>
            </x14:dxf>
          </x14:cfRule>
          <xm:sqref>C72:C73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2:J120"/>
  <sheetViews>
    <sheetView tabSelected="1" topLeftCell="A87" workbookViewId="0">
      <selection activeCell="I102" sqref="I102"/>
    </sheetView>
  </sheetViews>
  <sheetFormatPr baseColWidth="10" defaultColWidth="11.42578125" defaultRowHeight="15" x14ac:dyDescent="0.25"/>
  <cols>
    <col min="1" max="1" width="39.140625" style="14" customWidth="1"/>
    <col min="2" max="6" width="11.7109375" style="14" customWidth="1"/>
    <col min="7" max="7" width="11" style="14" customWidth="1"/>
    <col min="8" max="8" width="11.42578125" style="14" customWidth="1"/>
    <col min="9" max="9" width="22.5703125" style="14" customWidth="1"/>
    <col min="10" max="16384" width="11.42578125" style="14"/>
  </cols>
  <sheetData>
    <row r="2" spans="1:10" x14ac:dyDescent="0.25">
      <c r="A2" s="29" t="s">
        <v>79</v>
      </c>
    </row>
    <row r="3" spans="1:10" x14ac:dyDescent="0.25">
      <c r="A3" s="53" t="s">
        <v>47</v>
      </c>
      <c r="B3" s="52" t="s">
        <v>65</v>
      </c>
      <c r="C3" s="52"/>
      <c r="D3" s="52"/>
      <c r="E3" s="52" t="s">
        <v>72</v>
      </c>
      <c r="F3" s="52"/>
      <c r="G3" s="52"/>
    </row>
    <row r="4" spans="1:10" x14ac:dyDescent="0.25">
      <c r="A4" s="54"/>
      <c r="B4" s="12" t="s">
        <v>0</v>
      </c>
      <c r="C4" s="12" t="s">
        <v>1</v>
      </c>
      <c r="D4" s="12" t="s">
        <v>32</v>
      </c>
      <c r="E4" s="12" t="s">
        <v>0</v>
      </c>
      <c r="F4" s="12" t="s">
        <v>1</v>
      </c>
      <c r="G4" s="43" t="s">
        <v>32</v>
      </c>
    </row>
    <row r="5" spans="1:10" x14ac:dyDescent="0.25">
      <c r="A5" s="24" t="s">
        <v>60</v>
      </c>
      <c r="B5" s="22">
        <v>577</v>
      </c>
      <c r="C5" s="22">
        <v>3840</v>
      </c>
      <c r="D5" s="34">
        <v>4417</v>
      </c>
      <c r="E5" s="37">
        <v>596</v>
      </c>
      <c r="F5" s="37">
        <v>3504</v>
      </c>
      <c r="G5" s="38">
        <v>4100</v>
      </c>
      <c r="H5" s="46"/>
    </row>
    <row r="6" spans="1:10" x14ac:dyDescent="0.25">
      <c r="A6" s="24" t="s">
        <v>43</v>
      </c>
      <c r="B6" s="22">
        <v>1188</v>
      </c>
      <c r="C6" s="22">
        <v>779</v>
      </c>
      <c r="D6" s="34">
        <v>1967</v>
      </c>
      <c r="E6" s="37">
        <v>1070</v>
      </c>
      <c r="F6" s="37">
        <v>711</v>
      </c>
      <c r="G6" s="38">
        <v>1781</v>
      </c>
      <c r="H6" s="46"/>
    </row>
    <row r="7" spans="1:10" x14ac:dyDescent="0.25">
      <c r="A7" s="24" t="s">
        <v>44</v>
      </c>
      <c r="B7" s="22">
        <v>682</v>
      </c>
      <c r="C7" s="22">
        <v>702</v>
      </c>
      <c r="D7" s="34">
        <v>1384</v>
      </c>
      <c r="E7" s="37">
        <v>854</v>
      </c>
      <c r="F7" s="37">
        <v>894</v>
      </c>
      <c r="G7" s="38">
        <v>1748</v>
      </c>
      <c r="H7" s="46"/>
    </row>
    <row r="8" spans="1:10" x14ac:dyDescent="0.25">
      <c r="A8" s="24" t="s">
        <v>58</v>
      </c>
      <c r="B8" s="22">
        <v>233</v>
      </c>
      <c r="C8" s="22">
        <v>175</v>
      </c>
      <c r="D8" s="34">
        <v>408</v>
      </c>
      <c r="E8" s="37">
        <v>228</v>
      </c>
      <c r="F8" s="37">
        <v>186</v>
      </c>
      <c r="G8" s="38">
        <v>414</v>
      </c>
      <c r="H8" s="46"/>
    </row>
    <row r="9" spans="1:10" x14ac:dyDescent="0.25">
      <c r="A9" s="24" t="s">
        <v>59</v>
      </c>
      <c r="B9" s="22">
        <v>5</v>
      </c>
      <c r="C9" s="22">
        <v>180</v>
      </c>
      <c r="D9" s="34">
        <v>185</v>
      </c>
      <c r="E9" s="37">
        <v>3</v>
      </c>
      <c r="F9" s="37">
        <v>183</v>
      </c>
      <c r="G9" s="38">
        <v>186</v>
      </c>
      <c r="H9" s="46"/>
    </row>
    <row r="10" spans="1:10" x14ac:dyDescent="0.25">
      <c r="A10" s="24" t="s">
        <v>42</v>
      </c>
      <c r="B10" s="22">
        <v>58</v>
      </c>
      <c r="C10" s="22">
        <v>44</v>
      </c>
      <c r="D10" s="34">
        <v>102</v>
      </c>
      <c r="E10" s="37">
        <v>60</v>
      </c>
      <c r="F10" s="37">
        <v>33</v>
      </c>
      <c r="G10" s="38">
        <v>93</v>
      </c>
      <c r="H10" s="46"/>
      <c r="I10" s="48"/>
    </row>
    <row r="11" spans="1:10" x14ac:dyDescent="0.25">
      <c r="A11" s="25" t="s">
        <v>32</v>
      </c>
      <c r="B11" s="23">
        <v>2743</v>
      </c>
      <c r="C11" s="23">
        <v>5720</v>
      </c>
      <c r="D11" s="23">
        <v>8463</v>
      </c>
      <c r="E11" s="20">
        <v>2811</v>
      </c>
      <c r="F11" s="20">
        <v>5511</v>
      </c>
      <c r="G11" s="20">
        <v>8322</v>
      </c>
      <c r="H11" s="46"/>
    </row>
    <row r="12" spans="1:10" x14ac:dyDescent="0.25">
      <c r="I12" s="46"/>
      <c r="J12" s="46"/>
    </row>
    <row r="14" spans="1:10" x14ac:dyDescent="0.25">
      <c r="A14" s="16" t="s">
        <v>80</v>
      </c>
      <c r="B14" s="1"/>
      <c r="E14" s="15"/>
    </row>
    <row r="15" spans="1:10" x14ac:dyDescent="0.25">
      <c r="J15" s="15"/>
    </row>
    <row r="16" spans="1:10" x14ac:dyDescent="0.25">
      <c r="A16" s="24" t="s">
        <v>60</v>
      </c>
      <c r="B16" s="46">
        <v>49.267003124248973</v>
      </c>
    </row>
    <row r="17" spans="1:8" x14ac:dyDescent="0.25">
      <c r="A17" s="24" t="s">
        <v>43</v>
      </c>
      <c r="B17" s="46">
        <v>21.40110550348474</v>
      </c>
    </row>
    <row r="18" spans="1:8" x14ac:dyDescent="0.25">
      <c r="A18" s="24" t="s">
        <v>44</v>
      </c>
      <c r="B18" s="46">
        <v>21.00456621004566</v>
      </c>
    </row>
    <row r="19" spans="1:8" x14ac:dyDescent="0.25">
      <c r="A19" s="24" t="s">
        <v>58</v>
      </c>
      <c r="B19" s="46">
        <v>4.9747656813266037</v>
      </c>
    </row>
    <row r="20" spans="1:8" x14ac:dyDescent="0.25">
      <c r="A20" s="24" t="s">
        <v>59</v>
      </c>
      <c r="B20" s="46">
        <v>2.235039653929344</v>
      </c>
    </row>
    <row r="21" spans="1:8" x14ac:dyDescent="0.25">
      <c r="A21" s="24" t="s">
        <v>42</v>
      </c>
      <c r="B21" s="46">
        <v>1.117519826964672</v>
      </c>
    </row>
    <row r="27" spans="1:8" x14ac:dyDescent="0.25">
      <c r="D27" s="15"/>
      <c r="E27" s="15"/>
    </row>
    <row r="31" spans="1:8" x14ac:dyDescent="0.25">
      <c r="A31" s="26" t="s">
        <v>81</v>
      </c>
    </row>
    <row r="32" spans="1:8" ht="38.25" x14ac:dyDescent="0.25">
      <c r="A32" s="39" t="s">
        <v>37</v>
      </c>
      <c r="B32" s="39" t="s">
        <v>60</v>
      </c>
      <c r="C32" s="39" t="s">
        <v>43</v>
      </c>
      <c r="D32" s="39" t="s">
        <v>44</v>
      </c>
      <c r="E32" s="39" t="s">
        <v>58</v>
      </c>
      <c r="F32" s="39" t="s">
        <v>59</v>
      </c>
      <c r="G32" s="39" t="s">
        <v>42</v>
      </c>
      <c r="H32" s="39" t="s">
        <v>32</v>
      </c>
    </row>
    <row r="33" spans="1:8" x14ac:dyDescent="0.25">
      <c r="A33" s="24" t="s">
        <v>2</v>
      </c>
      <c r="B33" s="37">
        <v>331</v>
      </c>
      <c r="C33" s="37">
        <v>53</v>
      </c>
      <c r="D33" s="37">
        <v>265</v>
      </c>
      <c r="E33" s="37">
        <v>47</v>
      </c>
      <c r="F33" s="37">
        <v>0</v>
      </c>
      <c r="G33" s="37">
        <v>24</v>
      </c>
      <c r="H33" s="38">
        <v>720</v>
      </c>
    </row>
    <row r="34" spans="1:8" x14ac:dyDescent="0.25">
      <c r="A34" s="24" t="s">
        <v>3</v>
      </c>
      <c r="B34" s="37">
        <v>944</v>
      </c>
      <c r="C34" s="37">
        <v>77</v>
      </c>
      <c r="D34" s="37">
        <v>484</v>
      </c>
      <c r="E34" s="37">
        <v>94</v>
      </c>
      <c r="F34" s="37">
        <v>0</v>
      </c>
      <c r="G34" s="37">
        <v>30</v>
      </c>
      <c r="H34" s="38">
        <v>1629</v>
      </c>
    </row>
    <row r="35" spans="1:8" x14ac:dyDescent="0.25">
      <c r="A35" s="24" t="s">
        <v>4</v>
      </c>
      <c r="B35" s="37">
        <v>2109</v>
      </c>
      <c r="C35" s="37">
        <v>469</v>
      </c>
      <c r="D35" s="37">
        <v>586</v>
      </c>
      <c r="E35" s="37">
        <v>118</v>
      </c>
      <c r="F35" s="37">
        <v>11</v>
      </c>
      <c r="G35" s="37">
        <v>28</v>
      </c>
      <c r="H35" s="38">
        <v>3321</v>
      </c>
    </row>
    <row r="36" spans="1:8" x14ac:dyDescent="0.25">
      <c r="A36" s="24" t="s">
        <v>5</v>
      </c>
      <c r="B36" s="37">
        <v>716</v>
      </c>
      <c r="C36" s="37">
        <v>1182</v>
      </c>
      <c r="D36" s="37">
        <v>413</v>
      </c>
      <c r="E36" s="37">
        <v>155</v>
      </c>
      <c r="F36" s="37">
        <v>175</v>
      </c>
      <c r="G36" s="37">
        <v>11</v>
      </c>
      <c r="H36" s="38">
        <v>2652</v>
      </c>
    </row>
    <row r="37" spans="1:8" x14ac:dyDescent="0.25">
      <c r="A37" s="25" t="s">
        <v>32</v>
      </c>
      <c r="B37" s="20">
        <v>4100</v>
      </c>
      <c r="C37" s="20">
        <v>1781</v>
      </c>
      <c r="D37" s="20">
        <v>1748</v>
      </c>
      <c r="E37" s="20">
        <v>414</v>
      </c>
      <c r="F37" s="20">
        <v>186</v>
      </c>
      <c r="G37" s="20">
        <v>93</v>
      </c>
      <c r="H37" s="20">
        <v>8322</v>
      </c>
    </row>
    <row r="38" spans="1:8" x14ac:dyDescent="0.25">
      <c r="A38" s="8"/>
      <c r="B38" s="18"/>
      <c r="C38" s="18"/>
      <c r="D38" s="18"/>
      <c r="E38" s="18"/>
      <c r="F38" s="18"/>
      <c r="G38" s="18"/>
      <c r="H38" s="18"/>
    </row>
    <row r="39" spans="1:8" x14ac:dyDescent="0.25">
      <c r="A39" s="1" t="s">
        <v>82</v>
      </c>
      <c r="B39" s="16"/>
      <c r="C39" s="16"/>
      <c r="D39" s="16"/>
      <c r="E39" s="16"/>
      <c r="F39" s="16"/>
      <c r="G39" s="16"/>
      <c r="H39" s="16"/>
    </row>
    <row r="40" spans="1:8" ht="38.25" x14ac:dyDescent="0.25">
      <c r="A40" s="39" t="s">
        <v>52</v>
      </c>
      <c r="B40" s="39" t="s">
        <v>60</v>
      </c>
      <c r="C40" s="39" t="s">
        <v>43</v>
      </c>
      <c r="D40" s="39" t="s">
        <v>44</v>
      </c>
      <c r="E40" s="39" t="s">
        <v>58</v>
      </c>
      <c r="F40" s="39" t="s">
        <v>59</v>
      </c>
      <c r="G40" s="39" t="s">
        <v>42</v>
      </c>
      <c r="H40" s="39" t="s">
        <v>32</v>
      </c>
    </row>
    <row r="41" spans="1:8" x14ac:dyDescent="0.25">
      <c r="A41" s="24" t="s">
        <v>54</v>
      </c>
      <c r="B41" s="37">
        <v>478</v>
      </c>
      <c r="C41" s="37">
        <v>66</v>
      </c>
      <c r="D41" s="37">
        <v>353</v>
      </c>
      <c r="E41" s="37">
        <v>66</v>
      </c>
      <c r="F41" s="37">
        <v>0</v>
      </c>
      <c r="G41" s="37">
        <v>30</v>
      </c>
      <c r="H41" s="38">
        <v>993</v>
      </c>
    </row>
    <row r="42" spans="1:8" x14ac:dyDescent="0.25">
      <c r="A42" s="24" t="s">
        <v>55</v>
      </c>
      <c r="B42" s="37">
        <v>1371</v>
      </c>
      <c r="C42" s="37">
        <v>129</v>
      </c>
      <c r="D42" s="37">
        <v>602</v>
      </c>
      <c r="E42" s="37">
        <v>116</v>
      </c>
      <c r="F42" s="37">
        <v>1</v>
      </c>
      <c r="G42" s="37">
        <v>34</v>
      </c>
      <c r="H42" s="38">
        <v>2253</v>
      </c>
    </row>
    <row r="43" spans="1:8" x14ac:dyDescent="0.25">
      <c r="A43" s="24" t="s">
        <v>56</v>
      </c>
      <c r="B43" s="37">
        <v>2251</v>
      </c>
      <c r="C43" s="37">
        <v>1586</v>
      </c>
      <c r="D43" s="37">
        <v>793</v>
      </c>
      <c r="E43" s="37">
        <v>232</v>
      </c>
      <c r="F43" s="37">
        <v>185</v>
      </c>
      <c r="G43" s="37">
        <v>29</v>
      </c>
      <c r="H43" s="38">
        <v>5076</v>
      </c>
    </row>
    <row r="44" spans="1:8" x14ac:dyDescent="0.25">
      <c r="A44" s="25" t="s">
        <v>36</v>
      </c>
      <c r="B44" s="20">
        <v>4100</v>
      </c>
      <c r="C44" s="20">
        <v>1781</v>
      </c>
      <c r="D44" s="20">
        <v>1748</v>
      </c>
      <c r="E44" s="20">
        <v>414</v>
      </c>
      <c r="F44" s="20">
        <v>186</v>
      </c>
      <c r="G44" s="20">
        <v>93</v>
      </c>
      <c r="H44" s="20">
        <v>8322</v>
      </c>
    </row>
    <row r="47" spans="1:8" x14ac:dyDescent="0.25">
      <c r="A47" s="26" t="s">
        <v>83</v>
      </c>
    </row>
    <row r="48" spans="1:8" ht="30" x14ac:dyDescent="0.25">
      <c r="A48" s="11" t="s">
        <v>47</v>
      </c>
      <c r="B48" s="11" t="s">
        <v>65</v>
      </c>
      <c r="C48" s="13" t="s">
        <v>72</v>
      </c>
      <c r="D48" s="11" t="s">
        <v>45</v>
      </c>
      <c r="E48" s="11" t="s">
        <v>46</v>
      </c>
    </row>
    <row r="49" spans="1:6" x14ac:dyDescent="0.25">
      <c r="A49" s="24" t="s">
        <v>60</v>
      </c>
      <c r="B49" s="35">
        <v>4417</v>
      </c>
      <c r="C49" s="37">
        <v>4100</v>
      </c>
      <c r="D49" s="27">
        <f>+C49-B49</f>
        <v>-317</v>
      </c>
      <c r="E49" s="28">
        <f>(D49*100)/B49</f>
        <v>-7.176816844011773</v>
      </c>
      <c r="F49" s="17"/>
    </row>
    <row r="50" spans="1:6" x14ac:dyDescent="0.25">
      <c r="A50" s="24" t="s">
        <v>43</v>
      </c>
      <c r="B50" s="35">
        <v>1967</v>
      </c>
      <c r="C50" s="37">
        <v>1781</v>
      </c>
      <c r="D50" s="27">
        <f>+C50-B50</f>
        <v>-186</v>
      </c>
      <c r="E50" s="28">
        <f>(D50*100)/B50</f>
        <v>-9.4560244026436191</v>
      </c>
      <c r="F50" s="17"/>
    </row>
    <row r="51" spans="1:6" x14ac:dyDescent="0.25">
      <c r="A51" s="24" t="s">
        <v>44</v>
      </c>
      <c r="B51" s="35">
        <v>1384</v>
      </c>
      <c r="C51" s="37">
        <v>1748</v>
      </c>
      <c r="D51" s="27">
        <f>+C51-B51</f>
        <v>364</v>
      </c>
      <c r="E51" s="28">
        <f>(D51*100)/B51</f>
        <v>26.300578034682079</v>
      </c>
      <c r="F51" s="17"/>
    </row>
    <row r="52" spans="1:6" x14ac:dyDescent="0.25">
      <c r="A52" s="24" t="s">
        <v>58</v>
      </c>
      <c r="B52" s="35">
        <v>408</v>
      </c>
      <c r="C52" s="37">
        <v>414</v>
      </c>
      <c r="D52" s="27">
        <f>+C52-B52</f>
        <v>6</v>
      </c>
      <c r="E52" s="28">
        <f>(D52*100)/B52</f>
        <v>1.4705882352941178</v>
      </c>
      <c r="F52" s="17"/>
    </row>
    <row r="53" spans="1:6" x14ac:dyDescent="0.25">
      <c r="A53" s="24" t="s">
        <v>59</v>
      </c>
      <c r="B53" s="35">
        <v>185</v>
      </c>
      <c r="C53" s="37">
        <v>186</v>
      </c>
      <c r="D53" s="27">
        <f>+C53-B53</f>
        <v>1</v>
      </c>
      <c r="E53" s="28">
        <f>(D53*100)/B53</f>
        <v>0.54054054054054057</v>
      </c>
      <c r="F53" s="17"/>
    </row>
    <row r="54" spans="1:6" x14ac:dyDescent="0.25">
      <c r="A54" s="24" t="s">
        <v>42</v>
      </c>
      <c r="B54" s="35">
        <v>102</v>
      </c>
      <c r="C54" s="37">
        <v>93</v>
      </c>
      <c r="D54" s="27">
        <f t="shared" ref="D54:D55" si="0">+C54-B54</f>
        <v>-9</v>
      </c>
      <c r="E54" s="28">
        <f t="shared" ref="E54:E55" si="1">(D54*100)/B54</f>
        <v>-8.8235294117647065</v>
      </c>
      <c r="F54" s="17"/>
    </row>
    <row r="55" spans="1:6" x14ac:dyDescent="0.25">
      <c r="A55" s="25" t="s">
        <v>32</v>
      </c>
      <c r="B55" s="23">
        <v>8463</v>
      </c>
      <c r="C55" s="20">
        <v>8322</v>
      </c>
      <c r="D55" s="30">
        <f t="shared" si="0"/>
        <v>-141</v>
      </c>
      <c r="E55" s="31">
        <f t="shared" si="1"/>
        <v>-1.6660758596242466</v>
      </c>
      <c r="F55" s="17"/>
    </row>
    <row r="56" spans="1:6" x14ac:dyDescent="0.25">
      <c r="A56" s="1"/>
      <c r="F56" s="15"/>
    </row>
    <row r="57" spans="1:6" x14ac:dyDescent="0.25">
      <c r="A57" s="1"/>
    </row>
    <row r="58" spans="1:6" x14ac:dyDescent="0.25">
      <c r="A58" s="1" t="s">
        <v>84</v>
      </c>
    </row>
    <row r="62" spans="1:6" x14ac:dyDescent="0.25">
      <c r="A62" s="3" t="s">
        <v>60</v>
      </c>
      <c r="B62" s="10">
        <v>-7.176816844011773</v>
      </c>
    </row>
    <row r="63" spans="1:6" x14ac:dyDescent="0.25">
      <c r="A63" s="3" t="s">
        <v>43</v>
      </c>
      <c r="B63" s="10">
        <v>-9.4560244026436191</v>
      </c>
    </row>
    <row r="64" spans="1:6" x14ac:dyDescent="0.25">
      <c r="A64" s="3" t="s">
        <v>44</v>
      </c>
      <c r="B64" s="10">
        <v>26.300578034682079</v>
      </c>
    </row>
    <row r="65" spans="1:2" x14ac:dyDescent="0.25">
      <c r="A65" s="3" t="s">
        <v>58</v>
      </c>
      <c r="B65" s="10">
        <v>1.4705882352941178</v>
      </c>
    </row>
    <row r="66" spans="1:2" x14ac:dyDescent="0.25">
      <c r="A66" s="3" t="s">
        <v>59</v>
      </c>
      <c r="B66" s="10">
        <v>0.54054054054054057</v>
      </c>
    </row>
    <row r="67" spans="1:2" x14ac:dyDescent="0.25">
      <c r="A67" s="3" t="s">
        <v>42</v>
      </c>
      <c r="B67" s="10">
        <v>-8.8235294117647065</v>
      </c>
    </row>
    <row r="68" spans="1:2" x14ac:dyDescent="0.25">
      <c r="A68" s="1"/>
    </row>
    <row r="69" spans="1:2" x14ac:dyDescent="0.25">
      <c r="A69" s="1"/>
    </row>
    <row r="70" spans="1:2" x14ac:dyDescent="0.25">
      <c r="A70" s="1"/>
    </row>
    <row r="71" spans="1:2" x14ac:dyDescent="0.25">
      <c r="A71" s="1"/>
    </row>
    <row r="72" spans="1:2" x14ac:dyDescent="0.25">
      <c r="A72" s="1"/>
    </row>
    <row r="73" spans="1:2" x14ac:dyDescent="0.25">
      <c r="A73" s="1"/>
    </row>
    <row r="74" spans="1:2" x14ac:dyDescent="0.25">
      <c r="A74" s="1"/>
    </row>
    <row r="75" spans="1:2" x14ac:dyDescent="0.25">
      <c r="A75" s="1"/>
    </row>
    <row r="76" spans="1:2" x14ac:dyDescent="0.25">
      <c r="A76" s="1"/>
    </row>
    <row r="77" spans="1:2" x14ac:dyDescent="0.25">
      <c r="A77" s="1"/>
    </row>
    <row r="78" spans="1:2" x14ac:dyDescent="0.25">
      <c r="A78" s="1"/>
    </row>
    <row r="79" spans="1:2" x14ac:dyDescent="0.25">
      <c r="A79" s="1"/>
    </row>
    <row r="80" spans="1:2" x14ac:dyDescent="0.25">
      <c r="A80" s="1"/>
    </row>
    <row r="81" spans="1:8" x14ac:dyDescent="0.25">
      <c r="A81" s="1"/>
    </row>
    <row r="82" spans="1:8" x14ac:dyDescent="0.25">
      <c r="A82" s="1"/>
    </row>
    <row r="83" spans="1:8" x14ac:dyDescent="0.25">
      <c r="A83" s="26" t="s">
        <v>85</v>
      </c>
    </row>
    <row r="84" spans="1:8" ht="38.25" x14ac:dyDescent="0.25">
      <c r="A84" s="39" t="s">
        <v>38</v>
      </c>
      <c r="B84" s="39" t="s">
        <v>60</v>
      </c>
      <c r="C84" s="39" t="s">
        <v>43</v>
      </c>
      <c r="D84" s="39" t="s">
        <v>44</v>
      </c>
      <c r="E84" s="39" t="s">
        <v>58</v>
      </c>
      <c r="F84" s="39" t="s">
        <v>59</v>
      </c>
      <c r="G84" s="39" t="s">
        <v>42</v>
      </c>
      <c r="H84" s="39" t="s">
        <v>32</v>
      </c>
    </row>
    <row r="85" spans="1:8" x14ac:dyDescent="0.25">
      <c r="A85" s="32" t="s">
        <v>6</v>
      </c>
      <c r="B85" s="37">
        <v>18</v>
      </c>
      <c r="C85" s="37">
        <v>6</v>
      </c>
      <c r="D85" s="37">
        <v>20</v>
      </c>
      <c r="E85" s="37">
        <v>2</v>
      </c>
      <c r="F85" s="37">
        <v>2</v>
      </c>
      <c r="G85" s="37">
        <v>0</v>
      </c>
      <c r="H85" s="38">
        <v>48</v>
      </c>
    </row>
    <row r="86" spans="1:8" x14ac:dyDescent="0.25">
      <c r="A86" s="32" t="s">
        <v>7</v>
      </c>
      <c r="B86" s="37">
        <v>17</v>
      </c>
      <c r="C86" s="37">
        <v>14</v>
      </c>
      <c r="D86" s="37">
        <v>11</v>
      </c>
      <c r="E86" s="37">
        <v>4</v>
      </c>
      <c r="F86" s="37">
        <v>2</v>
      </c>
      <c r="G86" s="37">
        <v>0</v>
      </c>
      <c r="H86" s="38">
        <v>48</v>
      </c>
    </row>
    <row r="87" spans="1:8" x14ac:dyDescent="0.25">
      <c r="A87" s="32" t="s">
        <v>8</v>
      </c>
      <c r="B87" s="37">
        <v>115</v>
      </c>
      <c r="C87" s="37">
        <v>37</v>
      </c>
      <c r="D87" s="37">
        <v>38</v>
      </c>
      <c r="E87" s="37">
        <v>14</v>
      </c>
      <c r="F87" s="37">
        <v>5</v>
      </c>
      <c r="G87" s="37">
        <v>3</v>
      </c>
      <c r="H87" s="38">
        <v>212</v>
      </c>
    </row>
    <row r="88" spans="1:8" x14ac:dyDescent="0.25">
      <c r="A88" s="32" t="s">
        <v>50</v>
      </c>
      <c r="B88" s="37">
        <v>743</v>
      </c>
      <c r="C88" s="37">
        <v>390</v>
      </c>
      <c r="D88" s="37">
        <v>601</v>
      </c>
      <c r="E88" s="37">
        <v>52</v>
      </c>
      <c r="F88" s="37">
        <v>25</v>
      </c>
      <c r="G88" s="37">
        <v>26</v>
      </c>
      <c r="H88" s="38">
        <v>1837</v>
      </c>
    </row>
    <row r="89" spans="1:8" x14ac:dyDescent="0.25">
      <c r="A89" s="32" t="s">
        <v>9</v>
      </c>
      <c r="B89" s="37">
        <v>36</v>
      </c>
      <c r="C89" s="37">
        <v>61</v>
      </c>
      <c r="D89" s="37">
        <v>21</v>
      </c>
      <c r="E89" s="37">
        <v>9</v>
      </c>
      <c r="F89" s="37">
        <v>0</v>
      </c>
      <c r="G89" s="37">
        <v>4</v>
      </c>
      <c r="H89" s="38">
        <v>131</v>
      </c>
    </row>
    <row r="90" spans="1:8" x14ac:dyDescent="0.25">
      <c r="A90" s="32" t="s">
        <v>51</v>
      </c>
      <c r="B90" s="37">
        <v>70</v>
      </c>
      <c r="C90" s="37">
        <v>33</v>
      </c>
      <c r="D90" s="45">
        <v>17</v>
      </c>
      <c r="E90" s="45">
        <v>4</v>
      </c>
      <c r="F90" s="45">
        <v>1</v>
      </c>
      <c r="G90" s="45">
        <v>1</v>
      </c>
      <c r="H90" s="38">
        <v>126</v>
      </c>
    </row>
    <row r="91" spans="1:8" x14ac:dyDescent="0.25">
      <c r="A91" s="32" t="s">
        <v>10</v>
      </c>
      <c r="B91" s="37">
        <v>50</v>
      </c>
      <c r="C91" s="37">
        <v>21</v>
      </c>
      <c r="D91" s="37">
        <v>27</v>
      </c>
      <c r="E91" s="37">
        <v>5</v>
      </c>
      <c r="F91" s="37">
        <v>4</v>
      </c>
      <c r="G91" s="37">
        <v>0</v>
      </c>
      <c r="H91" s="38">
        <v>107</v>
      </c>
    </row>
    <row r="92" spans="1:8" x14ac:dyDescent="0.25">
      <c r="A92" s="32" t="s">
        <v>11</v>
      </c>
      <c r="B92" s="37">
        <v>32</v>
      </c>
      <c r="C92" s="37">
        <v>15</v>
      </c>
      <c r="D92" s="37">
        <v>9</v>
      </c>
      <c r="E92" s="37">
        <v>5</v>
      </c>
      <c r="F92" s="37">
        <v>1</v>
      </c>
      <c r="G92" s="37">
        <v>2</v>
      </c>
      <c r="H92" s="38">
        <v>64</v>
      </c>
    </row>
    <row r="93" spans="1:8" x14ac:dyDescent="0.25">
      <c r="A93" s="32" t="s">
        <v>12</v>
      </c>
      <c r="B93" s="37">
        <v>57</v>
      </c>
      <c r="C93" s="37">
        <v>35</v>
      </c>
      <c r="D93" s="37">
        <v>29</v>
      </c>
      <c r="E93" s="37">
        <v>17</v>
      </c>
      <c r="F93" s="37">
        <v>7</v>
      </c>
      <c r="G93" s="37">
        <v>1</v>
      </c>
      <c r="H93" s="38">
        <v>146</v>
      </c>
    </row>
    <row r="94" spans="1:8" x14ac:dyDescent="0.25">
      <c r="A94" s="32" t="s">
        <v>39</v>
      </c>
      <c r="B94" s="37">
        <v>8</v>
      </c>
      <c r="C94" s="37">
        <v>3</v>
      </c>
      <c r="D94" s="37">
        <v>6</v>
      </c>
      <c r="E94" s="37">
        <v>0</v>
      </c>
      <c r="F94" s="37">
        <v>1</v>
      </c>
      <c r="G94" s="37">
        <v>0</v>
      </c>
      <c r="H94" s="38">
        <v>18</v>
      </c>
    </row>
    <row r="95" spans="1:8" x14ac:dyDescent="0.25">
      <c r="A95" s="32" t="s">
        <v>13</v>
      </c>
      <c r="B95" s="37">
        <v>16</v>
      </c>
      <c r="C95" s="37">
        <v>3</v>
      </c>
      <c r="D95" s="37">
        <v>8</v>
      </c>
      <c r="E95" s="37">
        <v>2</v>
      </c>
      <c r="F95" s="37">
        <v>1</v>
      </c>
      <c r="G95" s="37">
        <v>1</v>
      </c>
      <c r="H95" s="38">
        <v>31</v>
      </c>
    </row>
    <row r="96" spans="1:8" x14ac:dyDescent="0.25">
      <c r="A96" s="32" t="s">
        <v>14</v>
      </c>
      <c r="B96" s="37">
        <v>44</v>
      </c>
      <c r="C96" s="37">
        <v>14</v>
      </c>
      <c r="D96" s="37">
        <v>14</v>
      </c>
      <c r="E96" s="37">
        <v>9</v>
      </c>
      <c r="F96" s="37">
        <v>3</v>
      </c>
      <c r="G96" s="37">
        <v>1</v>
      </c>
      <c r="H96" s="38">
        <v>85</v>
      </c>
    </row>
    <row r="97" spans="1:8" x14ac:dyDescent="0.25">
      <c r="A97" s="32" t="s">
        <v>15</v>
      </c>
      <c r="B97" s="37">
        <v>138</v>
      </c>
      <c r="C97" s="37">
        <v>73</v>
      </c>
      <c r="D97" s="37">
        <v>79</v>
      </c>
      <c r="E97" s="37">
        <v>5</v>
      </c>
      <c r="F97" s="37">
        <v>7</v>
      </c>
      <c r="G97" s="37">
        <v>3</v>
      </c>
      <c r="H97" s="38">
        <v>305</v>
      </c>
    </row>
    <row r="98" spans="1:8" x14ac:dyDescent="0.25">
      <c r="A98" s="32" t="s">
        <v>67</v>
      </c>
      <c r="B98" s="37">
        <v>2</v>
      </c>
      <c r="C98" s="37">
        <v>0</v>
      </c>
      <c r="D98" s="37">
        <v>0</v>
      </c>
      <c r="E98" s="37">
        <v>0</v>
      </c>
      <c r="F98" s="37">
        <v>1</v>
      </c>
      <c r="G98" s="37">
        <v>0</v>
      </c>
      <c r="H98" s="38">
        <v>3</v>
      </c>
    </row>
    <row r="99" spans="1:8" x14ac:dyDescent="0.25">
      <c r="A99" s="32" t="s">
        <v>68</v>
      </c>
      <c r="B99" s="37">
        <v>2</v>
      </c>
      <c r="C99" s="37">
        <v>4</v>
      </c>
      <c r="D99" s="37">
        <v>2</v>
      </c>
      <c r="E99" s="37">
        <v>1</v>
      </c>
      <c r="F99" s="37">
        <v>1</v>
      </c>
      <c r="G99" s="37">
        <v>0</v>
      </c>
      <c r="H99" s="38">
        <v>10</v>
      </c>
    </row>
    <row r="100" spans="1:8" x14ac:dyDescent="0.25">
      <c r="A100" s="32" t="s">
        <v>16</v>
      </c>
      <c r="B100" s="37">
        <v>42</v>
      </c>
      <c r="C100" s="37">
        <v>9</v>
      </c>
      <c r="D100" s="37">
        <v>4</v>
      </c>
      <c r="E100" s="37">
        <v>0</v>
      </c>
      <c r="F100" s="37">
        <v>3</v>
      </c>
      <c r="G100" s="37">
        <v>1</v>
      </c>
      <c r="H100" s="38">
        <v>59</v>
      </c>
    </row>
    <row r="101" spans="1:8" x14ac:dyDescent="0.25">
      <c r="A101" s="32" t="s">
        <v>17</v>
      </c>
      <c r="B101" s="37">
        <v>47</v>
      </c>
      <c r="C101" s="37">
        <v>19</v>
      </c>
      <c r="D101" s="37">
        <v>12</v>
      </c>
      <c r="E101" s="37">
        <v>7</v>
      </c>
      <c r="F101" s="37">
        <v>3</v>
      </c>
      <c r="G101" s="37">
        <v>0</v>
      </c>
      <c r="H101" s="38">
        <v>88</v>
      </c>
    </row>
    <row r="102" spans="1:8" x14ac:dyDescent="0.25">
      <c r="A102" s="32" t="s">
        <v>18</v>
      </c>
      <c r="B102" s="37">
        <v>5</v>
      </c>
      <c r="C102" s="37">
        <v>31</v>
      </c>
      <c r="D102" s="37">
        <v>4</v>
      </c>
      <c r="E102" s="37">
        <v>11</v>
      </c>
      <c r="F102" s="37">
        <v>1</v>
      </c>
      <c r="G102" s="37">
        <v>1</v>
      </c>
      <c r="H102" s="38">
        <v>53</v>
      </c>
    </row>
    <row r="103" spans="1:8" x14ac:dyDescent="0.25">
      <c r="A103" s="32" t="s">
        <v>19</v>
      </c>
      <c r="B103" s="37">
        <v>88</v>
      </c>
      <c r="C103" s="37">
        <v>28</v>
      </c>
      <c r="D103" s="37">
        <v>13</v>
      </c>
      <c r="E103" s="37">
        <v>7</v>
      </c>
      <c r="F103" s="37">
        <v>0</v>
      </c>
      <c r="G103" s="37">
        <v>1</v>
      </c>
      <c r="H103" s="38">
        <v>137</v>
      </c>
    </row>
    <row r="104" spans="1:8" x14ac:dyDescent="0.25">
      <c r="A104" s="32" t="s">
        <v>20</v>
      </c>
      <c r="B104" s="37">
        <v>19</v>
      </c>
      <c r="C104" s="37">
        <v>11</v>
      </c>
      <c r="D104" s="37">
        <v>11</v>
      </c>
      <c r="E104" s="37">
        <v>3</v>
      </c>
      <c r="F104" s="37">
        <v>2</v>
      </c>
      <c r="G104" s="37">
        <v>0</v>
      </c>
      <c r="H104" s="38">
        <v>46</v>
      </c>
    </row>
    <row r="105" spans="1:8" x14ac:dyDescent="0.25">
      <c r="A105" s="32" t="s">
        <v>41</v>
      </c>
      <c r="B105" s="37">
        <v>1</v>
      </c>
      <c r="C105" s="37">
        <v>1</v>
      </c>
      <c r="D105" s="37">
        <v>0</v>
      </c>
      <c r="E105" s="37">
        <v>0</v>
      </c>
      <c r="F105" s="37">
        <v>0</v>
      </c>
      <c r="G105" s="37">
        <v>0</v>
      </c>
      <c r="H105" s="38">
        <v>2</v>
      </c>
    </row>
    <row r="106" spans="1:8" x14ac:dyDescent="0.25">
      <c r="A106" s="32" t="s">
        <v>21</v>
      </c>
      <c r="B106" s="37">
        <v>12</v>
      </c>
      <c r="C106" s="37">
        <v>1</v>
      </c>
      <c r="D106" s="37">
        <v>2</v>
      </c>
      <c r="E106" s="37">
        <v>0</v>
      </c>
      <c r="F106" s="37">
        <v>0</v>
      </c>
      <c r="G106" s="37">
        <v>0</v>
      </c>
      <c r="H106" s="38">
        <v>15</v>
      </c>
    </row>
    <row r="107" spans="1:8" x14ac:dyDescent="0.25">
      <c r="A107" s="32" t="s">
        <v>22</v>
      </c>
      <c r="B107" s="37">
        <v>15</v>
      </c>
      <c r="C107" s="37">
        <v>3</v>
      </c>
      <c r="D107" s="37">
        <v>3</v>
      </c>
      <c r="E107" s="37">
        <v>1</v>
      </c>
      <c r="F107" s="37">
        <v>0</v>
      </c>
      <c r="G107" s="37">
        <v>0</v>
      </c>
      <c r="H107" s="38">
        <v>22</v>
      </c>
    </row>
    <row r="108" spans="1:8" x14ac:dyDescent="0.25">
      <c r="A108" s="32" t="s">
        <v>23</v>
      </c>
      <c r="B108" s="37">
        <v>5</v>
      </c>
      <c r="C108" s="37">
        <v>12</v>
      </c>
      <c r="D108" s="37">
        <v>1</v>
      </c>
      <c r="E108" s="37">
        <v>0</v>
      </c>
      <c r="F108" s="37">
        <v>0</v>
      </c>
      <c r="G108" s="37">
        <v>0</v>
      </c>
      <c r="H108" s="38">
        <v>18</v>
      </c>
    </row>
    <row r="109" spans="1:8" x14ac:dyDescent="0.25">
      <c r="A109" s="32" t="s">
        <v>40</v>
      </c>
      <c r="B109" s="37">
        <v>13</v>
      </c>
      <c r="C109" s="37">
        <v>2</v>
      </c>
      <c r="D109" s="37">
        <v>4</v>
      </c>
      <c r="E109" s="37">
        <v>0</v>
      </c>
      <c r="F109" s="37">
        <v>0</v>
      </c>
      <c r="G109" s="37">
        <v>0</v>
      </c>
      <c r="H109" s="38">
        <v>19</v>
      </c>
    </row>
    <row r="110" spans="1:8" x14ac:dyDescent="0.25">
      <c r="A110" s="32" t="s">
        <v>24</v>
      </c>
      <c r="B110" s="37">
        <v>49</v>
      </c>
      <c r="C110" s="37">
        <v>40</v>
      </c>
      <c r="D110" s="37">
        <v>20</v>
      </c>
      <c r="E110" s="37">
        <v>4</v>
      </c>
      <c r="F110" s="37">
        <v>5</v>
      </c>
      <c r="G110" s="37">
        <v>1</v>
      </c>
      <c r="H110" s="38">
        <v>119</v>
      </c>
    </row>
    <row r="111" spans="1:8" x14ac:dyDescent="0.25">
      <c r="A111" s="24" t="s">
        <v>25</v>
      </c>
      <c r="B111" s="37">
        <v>163</v>
      </c>
      <c r="C111" s="37">
        <v>41</v>
      </c>
      <c r="D111" s="37">
        <v>49</v>
      </c>
      <c r="E111" s="37">
        <v>24</v>
      </c>
      <c r="F111" s="37">
        <v>5</v>
      </c>
      <c r="G111" s="37">
        <v>1</v>
      </c>
      <c r="H111" s="38">
        <v>283</v>
      </c>
    </row>
    <row r="112" spans="1:8" x14ac:dyDescent="0.25">
      <c r="A112" s="33" t="s">
        <v>26</v>
      </c>
      <c r="B112" s="37">
        <v>23</v>
      </c>
      <c r="C112" s="37">
        <v>14</v>
      </c>
      <c r="D112" s="37">
        <v>4</v>
      </c>
      <c r="E112" s="37">
        <v>0</v>
      </c>
      <c r="F112" s="37">
        <v>4</v>
      </c>
      <c r="G112" s="37">
        <v>0</v>
      </c>
      <c r="H112" s="38">
        <v>45</v>
      </c>
    </row>
    <row r="113" spans="1:8" x14ac:dyDescent="0.25">
      <c r="A113" s="33" t="s">
        <v>27</v>
      </c>
      <c r="B113" s="37">
        <v>20</v>
      </c>
      <c r="C113" s="37">
        <v>30</v>
      </c>
      <c r="D113" s="37">
        <v>20</v>
      </c>
      <c r="E113" s="37">
        <v>3</v>
      </c>
      <c r="F113" s="37">
        <v>3</v>
      </c>
      <c r="G113" s="37">
        <v>3</v>
      </c>
      <c r="H113" s="38">
        <v>79</v>
      </c>
    </row>
    <row r="114" spans="1:8" x14ac:dyDescent="0.25">
      <c r="A114" s="33" t="s">
        <v>28</v>
      </c>
      <c r="B114" s="37">
        <v>51</v>
      </c>
      <c r="C114" s="37">
        <v>28</v>
      </c>
      <c r="D114" s="37">
        <v>21</v>
      </c>
      <c r="E114" s="37">
        <v>3</v>
      </c>
      <c r="F114" s="37">
        <v>4</v>
      </c>
      <c r="G114" s="37">
        <v>2</v>
      </c>
      <c r="H114" s="38">
        <v>109</v>
      </c>
    </row>
    <row r="115" spans="1:8" x14ac:dyDescent="0.25">
      <c r="A115" s="33" t="s">
        <v>29</v>
      </c>
      <c r="B115" s="37">
        <v>69</v>
      </c>
      <c r="C115" s="37">
        <v>28</v>
      </c>
      <c r="D115" s="37">
        <v>40</v>
      </c>
      <c r="E115" s="37">
        <v>9</v>
      </c>
      <c r="F115" s="37">
        <v>0</v>
      </c>
      <c r="G115" s="37">
        <v>3</v>
      </c>
      <c r="H115" s="38">
        <v>149</v>
      </c>
    </row>
    <row r="116" spans="1:8" x14ac:dyDescent="0.25">
      <c r="A116" s="33" t="s">
        <v>30</v>
      </c>
      <c r="B116" s="37">
        <v>28</v>
      </c>
      <c r="C116" s="37">
        <v>15</v>
      </c>
      <c r="D116" s="37">
        <v>22</v>
      </c>
      <c r="E116" s="37">
        <v>2</v>
      </c>
      <c r="F116" s="37">
        <v>2</v>
      </c>
      <c r="G116" s="37">
        <v>0</v>
      </c>
      <c r="H116" s="38">
        <v>69</v>
      </c>
    </row>
    <row r="117" spans="1:8" x14ac:dyDescent="0.25">
      <c r="A117" s="25" t="s">
        <v>32</v>
      </c>
      <c r="B117" s="20">
        <v>1998</v>
      </c>
      <c r="C117" s="20">
        <v>1022</v>
      </c>
      <c r="D117" s="20">
        <v>1112</v>
      </c>
      <c r="E117" s="20">
        <v>203</v>
      </c>
      <c r="F117" s="20">
        <v>93</v>
      </c>
      <c r="G117" s="20">
        <v>55</v>
      </c>
      <c r="H117" s="20">
        <v>4483</v>
      </c>
    </row>
    <row r="118" spans="1:8" s="2" customFormat="1" x14ac:dyDescent="0.25">
      <c r="A118" s="1" t="s">
        <v>57</v>
      </c>
    </row>
    <row r="119" spans="1:8" s="2" customFormat="1" x14ac:dyDescent="0.25">
      <c r="A119" s="1" t="s">
        <v>62</v>
      </c>
    </row>
    <row r="120" spans="1:8" s="2" customFormat="1" x14ac:dyDescent="0.25">
      <c r="A120" s="1" t="s">
        <v>61</v>
      </c>
    </row>
  </sheetData>
  <sortState ref="A16:B21">
    <sortCondition descending="1" ref="B16:B21"/>
  </sortState>
  <mergeCells count="3">
    <mergeCell ref="B3:D3"/>
    <mergeCell ref="A3:A4"/>
    <mergeCell ref="E3:G3"/>
  </mergeCells>
  <conditionalFormatting sqref="D50:D51">
    <cfRule type="iconSet" priority="16">
      <iconSet iconSet="3Arrows">
        <cfvo type="percent" val="0"/>
        <cfvo type="num" val="0"/>
        <cfvo type="num" val="0"/>
      </iconSet>
    </cfRule>
  </conditionalFormatting>
  <conditionalFormatting sqref="D55">
    <cfRule type="iconSet" priority="14">
      <iconSet iconSet="3Arrows">
        <cfvo type="percent" val="0"/>
        <cfvo type="num" val="0"/>
        <cfvo type="num" val="0"/>
      </iconSet>
    </cfRule>
  </conditionalFormatting>
  <conditionalFormatting sqref="D52:D54 D49">
    <cfRule type="iconSet" priority="17">
      <iconSet iconSet="3Arrows">
        <cfvo type="percent" val="0"/>
        <cfvo type="num" val="0"/>
        <cfvo type="num" val="0"/>
      </iconSet>
    </cfRule>
  </conditionalFormatting>
  <conditionalFormatting sqref="B85:B116">
    <cfRule type="colorScale" priority="191">
      <colorScale>
        <cfvo type="min"/>
        <cfvo type="max"/>
        <color rgb="FFFCFCFF"/>
        <color rgb="FFF8696B"/>
      </colorScale>
    </cfRule>
  </conditionalFormatting>
  <conditionalFormatting sqref="C85:C116">
    <cfRule type="colorScale" priority="193">
      <colorScale>
        <cfvo type="min"/>
        <cfvo type="max"/>
        <color rgb="FFFCFCFF"/>
        <color rgb="FFF8696B"/>
      </colorScale>
    </cfRule>
  </conditionalFormatting>
  <conditionalFormatting sqref="D85:D116">
    <cfRule type="colorScale" priority="195">
      <colorScale>
        <cfvo type="min"/>
        <cfvo type="max"/>
        <color rgb="FFFCFCFF"/>
        <color rgb="FFF8696B"/>
      </colorScale>
    </cfRule>
  </conditionalFormatting>
  <conditionalFormatting sqref="F85:F116">
    <cfRule type="colorScale" priority="197">
      <colorScale>
        <cfvo type="min"/>
        <cfvo type="max"/>
        <color rgb="FFFCFCFF"/>
        <color rgb="FFF8696B"/>
      </colorScale>
    </cfRule>
  </conditionalFormatting>
  <conditionalFormatting sqref="E85:E116">
    <cfRule type="colorScale" priority="199">
      <colorScale>
        <cfvo type="min"/>
        <cfvo type="max"/>
        <color rgb="FFFCFCFF"/>
        <color rgb="FFF8696B"/>
      </colorScale>
    </cfRule>
  </conditionalFormatting>
  <conditionalFormatting sqref="G85:G116">
    <cfRule type="colorScale" priority="201">
      <colorScale>
        <cfvo type="min"/>
        <cfvo type="max"/>
        <color rgb="FFFCFCFF"/>
        <color rgb="FFF8696B"/>
      </colorScale>
    </cfRule>
  </conditionalFormatting>
  <conditionalFormatting sqref="H85:H116">
    <cfRule type="colorScale" priority="203">
      <colorScale>
        <cfvo type="min"/>
        <cfvo type="max"/>
        <color rgb="FFFCFCFF"/>
        <color rgb="FFF8696B"/>
      </colorScale>
    </cfRule>
  </conditionalFormatting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Patologia</vt:lpstr>
      <vt:lpstr>Clinica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CRNV</dc:creator>
  <cp:lastModifiedBy>Ingrid Paola Suarez Rubiano</cp:lastModifiedBy>
  <dcterms:created xsi:type="dcterms:W3CDTF">2017-04-25T16:02:54Z</dcterms:created>
  <dcterms:modified xsi:type="dcterms:W3CDTF">2024-04-22T20:37:24Z</dcterms:modified>
</cp:coreProperties>
</file>